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I117" i="1" s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L60" i="1"/>
  <c r="I60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I174" i="1" l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<sst xmlns="http://schemas.openxmlformats.org/spreadsheetml/2006/main" count="353" uniqueCount="103">
  <si>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</si>
  <si>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</si>
  <si>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</si>
  <si>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</si>
  <si>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</si>
  <si>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</si>
  <si>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</si>
  <si>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</si>
  <si>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</si>
  <si>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</si>
  <si>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</si>
  <si>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</si>
  <si>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</si>
  <si>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</si>
  <si>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</si>
  <si>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</si>
  <si>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</si>
  <si>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</si>
  <si>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</si>
  <si>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</si>
  <si>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</si>
  <si>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</si>
  <si>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</si>
  <si>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</si>
  <si>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</si>
  <si>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</si>
  <si>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</si>
  <si>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</si>
  <si>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</si>
  <si>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</si>
  <si>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</si>
  <si>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</si>
  <si>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</si>
  <si>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</si>
  <si>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</si>
  <si>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</si>
  <si>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</si>
  <si>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291/ссж</t>
  </si>
  <si>
    <t>349/сcж</t>
  </si>
  <si>
    <t>Птица отварная с соусом (60/30)</t>
  </si>
  <si>
    <t>Рагу из овощей</t>
  </si>
  <si>
    <t>288/330</t>
  </si>
  <si>
    <t>Рыба, тушенная в томате с овощами (50/50)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</si>
  <si>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</si>
  <si>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</si>
  <si>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</si>
  <si>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</si>
  <si>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</si>
  <si>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</si>
  <si>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</si>
  <si>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</si>
  <si>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</si>
  <si>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</si>
  <si>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</si>
  <si>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</si>
  <si>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</si>
  <si>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</si>
  <si>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</si>
  <si>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</si>
  <si>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</si>
  <si>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</si>
  <si>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</si>
  <si>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</si>
  <si>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</si>
  <si>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</si>
  <si>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</si>
  <si>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</si>
  <si>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</si>
  <si>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</si>
  <si>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</si>
  <si>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375/377
/ссж</t>
  </si>
  <si>
    <t>Пюре картофельное</t>
  </si>
  <si>
    <t>Макаронные изделия отварные</t>
  </si>
  <si>
    <t>268/331</t>
  </si>
  <si>
    <t>Рис отварной</t>
  </si>
  <si>
    <t>Жаркое по-домашнему (свинина) (50/125)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</si>
  <si>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</si>
  <si>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</si>
  <si>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</si>
  <si>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</si>
  <si>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</si>
  <si>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</si>
  <si>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</si>
  <si>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</si>
  <si>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</si>
  <si>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</si>
  <si>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</si>
  <si>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</si>
  <si>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</si>
  <si>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</si>
  <si>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 xml:space="preserve">375/376
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</si>
  <si>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</si>
  <si>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</si>
  <si>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</si>
  <si>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</si>
  <si>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</si>
  <si>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</si>
  <si>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Горошек зеленый 
консервированный</t>
  </si>
  <si>
    <t>54-20з-2020</t>
  </si>
  <si>
    <t>Маринованная капуста</t>
  </si>
  <si>
    <t>81 Лапш.</t>
  </si>
  <si>
    <t>Директор</t>
  </si>
  <si>
    <t>Таракановский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</si>
</sst>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5" borderId="1" xfId="0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42578125" style="2" customWidth="1"/>
    <col min="7" max="7" width="11.425781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 x14ac:dyDescent="0.25">
      <c r="A1" s="1" t="s">
        <v>7</v>
      </c>
      <c r="C1" s="92"/>
      <c r="D1" s="93"/>
      <c r="E1" s="93"/>
      <c r="F1" s="10" t="s">
        <v>16</v>
      </c>
      <c r="G1" s="2" t="s">
        <v>17</v>
      </c>
      <c r="H1" s="94" t="s">
        <v>101</v>
      </c>
      <c r="I1" s="94"/>
      <c r="J1" s="94"/>
      <c r="K1" s="94"/>
    </row>
    <row r="2" spans="1:12" ht="18" x14ac:dyDescent="0.2">
      <c r="A2" s="32" t="s">
        <v>6</v>
      </c>
      <c r="C2" s="2"/>
      <c r="G2" s="2" t="s">
        <v>18</v>
      </c>
      <c r="H2" s="94" t="s">
        <v>102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>
        <v>1</v>
      </c>
      <c r="I3" s="40">
        <v>3</v>
      </c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49" t="s">
        <v>11</v>
      </c>
      <c r="L5" s="56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3" t="s">
        <v>22</v>
      </c>
      <c r="E6" s="35" t="s">
        <v>99</v>
      </c>
      <c r="F6" s="36">
        <v>60</v>
      </c>
      <c r="G6" s="36">
        <v>0.84</v>
      </c>
      <c r="H6" s="36">
        <v>3.0599999999999996</v>
      </c>
      <c r="I6" s="36">
        <v>5.34</v>
      </c>
      <c r="J6" s="36">
        <v>52.8</v>
      </c>
      <c r="K6" s="52" t="s">
        <v>100</v>
      </c>
      <c r="L6" s="57"/>
    </row>
    <row r="7" spans="1:12" ht="15" x14ac:dyDescent="0.25">
      <c r="A7" s="21"/>
      <c r="B7" s="13"/>
      <c r="C7" s="9"/>
      <c r="D7" s="43" t="s">
        <v>23</v>
      </c>
      <c r="E7" s="35" t="s">
        <v>34</v>
      </c>
      <c r="F7" s="36">
        <v>160</v>
      </c>
      <c r="G7" s="36">
        <v>16</v>
      </c>
      <c r="H7" s="36">
        <v>14.78</v>
      </c>
      <c r="I7" s="36">
        <v>26.76</v>
      </c>
      <c r="J7" s="36">
        <v>304</v>
      </c>
      <c r="K7" s="90" t="s">
        <v>37</v>
      </c>
      <c r="L7" s="58"/>
    </row>
    <row r="8" spans="1:12" ht="15" x14ac:dyDescent="0.25">
      <c r="A8" s="21"/>
      <c r="B8" s="13"/>
      <c r="C8" s="9"/>
      <c r="D8" s="91" t="s">
        <v>25</v>
      </c>
      <c r="E8" s="35" t="s">
        <v>63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67" t="s">
        <v>66</v>
      </c>
      <c r="L8" s="58"/>
    </row>
    <row r="9" spans="1:12" ht="15" x14ac:dyDescent="0.25">
      <c r="A9" s="21"/>
      <c r="B9" s="13"/>
      <c r="C9" s="9"/>
      <c r="D9" s="43" t="s">
        <v>26</v>
      </c>
      <c r="E9" s="35" t="s">
        <v>36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4"/>
      <c r="L9" s="58"/>
    </row>
    <row r="10" spans="1:12" ht="15" x14ac:dyDescent="0.25">
      <c r="A10" s="21"/>
      <c r="B10" s="13"/>
      <c r="C10" s="9"/>
      <c r="D10" s="45" t="s">
        <v>65</v>
      </c>
      <c r="E10" s="44" t="s">
        <v>64</v>
      </c>
      <c r="F10" s="46">
        <v>30</v>
      </c>
      <c r="G10" s="87">
        <v>0.4</v>
      </c>
      <c r="H10" s="87">
        <v>0.4</v>
      </c>
      <c r="I10" s="46">
        <v>9.8000000000000007</v>
      </c>
      <c r="J10" s="46">
        <v>47</v>
      </c>
      <c r="K10" s="67"/>
      <c r="L10" s="58"/>
    </row>
    <row r="11" spans="1:12" ht="15" x14ac:dyDescent="0.25">
      <c r="A11" s="21"/>
      <c r="B11" s="13"/>
      <c r="C11" s="9"/>
      <c r="D11" s="45"/>
      <c r="E11" s="44"/>
      <c r="F11" s="46"/>
      <c r="G11" s="46"/>
      <c r="H11" s="46"/>
      <c r="I11" s="46"/>
      <c r="J11" s="46"/>
      <c r="K11" s="50"/>
      <c r="L11" s="58"/>
    </row>
    <row r="12" spans="1:12" ht="15" x14ac:dyDescent="0.25">
      <c r="A12" s="22"/>
      <c r="B12" s="15"/>
      <c r="C12" s="6"/>
      <c r="D12" s="16"/>
      <c r="E12" s="7"/>
      <c r="F12" s="17">
        <f>SUM(F6:F11)</f>
        <v>505</v>
      </c>
      <c r="G12" s="88">
        <f t="shared" ref="G12:J12" si="0">SUM(G6:G11)</f>
        <v>22.11</v>
      </c>
      <c r="H12" s="88">
        <f t="shared" si="0"/>
        <v>18.779999999999998</v>
      </c>
      <c r="I12" s="88">
        <f t="shared" si="0"/>
        <v>79.099999999999994</v>
      </c>
      <c r="J12" s="17">
        <f t="shared" si="0"/>
        <v>566.79999999999995</v>
      </c>
      <c r="K12" s="17"/>
      <c r="L12" s="59">
        <v>100</v>
      </c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3" t="s">
        <v>22</v>
      </c>
      <c r="E13" s="35" t="s">
        <v>99</v>
      </c>
      <c r="F13" s="36">
        <v>60</v>
      </c>
      <c r="G13" s="36">
        <v>0.84</v>
      </c>
      <c r="H13" s="36">
        <v>3.0599999999999996</v>
      </c>
      <c r="I13" s="36">
        <v>5.34</v>
      </c>
      <c r="J13" s="36">
        <v>52.8</v>
      </c>
      <c r="K13" s="52" t="s">
        <v>100</v>
      </c>
      <c r="L13" s="60"/>
    </row>
    <row r="14" spans="1:12" ht="15" x14ac:dyDescent="0.25">
      <c r="A14" s="21"/>
      <c r="B14" s="13"/>
      <c r="C14" s="9"/>
      <c r="D14" s="43" t="s">
        <v>54</v>
      </c>
      <c r="E14" s="35" t="s">
        <v>59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2">
        <v>96</v>
      </c>
      <c r="L14" s="60"/>
    </row>
    <row r="15" spans="1:12" ht="15" x14ac:dyDescent="0.25">
      <c r="A15" s="21"/>
      <c r="B15" s="13"/>
      <c r="C15" s="9"/>
      <c r="D15" s="43" t="s">
        <v>23</v>
      </c>
      <c r="E15" s="35" t="s">
        <v>34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2" t="s">
        <v>37</v>
      </c>
      <c r="L15" s="60"/>
    </row>
    <row r="16" spans="1:12" ht="15" x14ac:dyDescent="0.25">
      <c r="A16" s="21"/>
      <c r="B16" s="13"/>
      <c r="C16" s="9"/>
      <c r="D16" s="91" t="s">
        <v>25</v>
      </c>
      <c r="E16" s="35" t="s">
        <v>35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2" t="s">
        <v>38</v>
      </c>
      <c r="L16" s="60"/>
    </row>
    <row r="17" spans="1:12" ht="15" x14ac:dyDescent="0.25">
      <c r="A17" s="21"/>
      <c r="B17" s="13"/>
      <c r="C17" s="9"/>
      <c r="D17" s="43" t="s">
        <v>26</v>
      </c>
      <c r="E17" s="35" t="s">
        <v>76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2"/>
      <c r="L17" s="60"/>
    </row>
    <row r="18" spans="1:12" ht="15" x14ac:dyDescent="0.25">
      <c r="A18" s="21"/>
      <c r="B18" s="13"/>
      <c r="C18" s="9"/>
      <c r="D18" s="43"/>
      <c r="E18" s="35"/>
      <c r="F18" s="36"/>
      <c r="G18" s="36"/>
      <c r="H18" s="36"/>
      <c r="I18" s="36"/>
      <c r="J18" s="36"/>
      <c r="K18" s="52"/>
      <c r="L18" s="60"/>
    </row>
    <row r="19" spans="1:12" ht="15" x14ac:dyDescent="0.25">
      <c r="A19" s="21"/>
      <c r="B19" s="13"/>
      <c r="C19" s="9"/>
      <c r="D19" s="43"/>
      <c r="E19" s="35"/>
      <c r="F19" s="36"/>
      <c r="G19" s="36"/>
      <c r="H19" s="36"/>
      <c r="I19" s="36"/>
      <c r="J19" s="36"/>
      <c r="K19" s="52"/>
      <c r="L19" s="60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2"/>
      <c r="L20" s="60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2"/>
      <c r="L21" s="60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1"/>
      <c r="L22" s="59">
        <v>100</v>
      </c>
    </row>
    <row r="23" spans="1:12" ht="15.75" thickBot="1" x14ac:dyDescent="0.25">
      <c r="A23" s="26">
        <f>A6</f>
        <v>1</v>
      </c>
      <c r="B23" s="27">
        <f>B6</f>
        <v>1</v>
      </c>
      <c r="C23" s="95" t="s">
        <v>4</v>
      </c>
      <c r="D23" s="96"/>
      <c r="E23" s="28"/>
      <c r="F23" s="29">
        <f>F12+F22</f>
        <v>505</v>
      </c>
      <c r="G23" s="29">
        <f t="shared" ref="G23:J23" si="1">G12+G22</f>
        <v>22.11</v>
      </c>
      <c r="H23" s="29">
        <f t="shared" si="1"/>
        <v>18.779999999999998</v>
      </c>
      <c r="I23" s="29">
        <f t="shared" si="1"/>
        <v>79.099999999999994</v>
      </c>
      <c r="J23" s="29">
        <f t="shared" si="1"/>
        <v>566.79999999999995</v>
      </c>
      <c r="K23" s="53"/>
      <c r="L23" s="61">
        <f t="shared" ref="L23" si="2">L12+L22</f>
        <v>200</v>
      </c>
    </row>
    <row r="24" spans="1:12" ht="15" x14ac:dyDescent="0.25">
      <c r="A24" s="12">
        <v>1</v>
      </c>
      <c r="B24" s="13">
        <v>2</v>
      </c>
      <c r="C24" s="20" t="s">
        <v>20</v>
      </c>
      <c r="D24" s="43" t="s">
        <v>22</v>
      </c>
      <c r="E24" s="44" t="s">
        <v>77</v>
      </c>
      <c r="F24" s="36">
        <v>60</v>
      </c>
      <c r="G24" s="36">
        <v>1</v>
      </c>
      <c r="H24" s="36">
        <v>3.8</v>
      </c>
      <c r="I24" s="36">
        <v>4.4000000000000004</v>
      </c>
      <c r="J24" s="36">
        <v>54.5</v>
      </c>
      <c r="K24" s="52" t="s">
        <v>83</v>
      </c>
      <c r="L24" s="60"/>
    </row>
    <row r="25" spans="1:12" ht="15" x14ac:dyDescent="0.25">
      <c r="A25" s="12"/>
      <c r="B25" s="13"/>
      <c r="C25" s="9"/>
      <c r="D25" s="43" t="s">
        <v>23</v>
      </c>
      <c r="E25" s="44" t="s">
        <v>78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2" t="s">
        <v>69</v>
      </c>
      <c r="L25" s="60"/>
    </row>
    <row r="26" spans="1:12" ht="15" x14ac:dyDescent="0.25">
      <c r="A26" s="12"/>
      <c r="B26" s="13"/>
      <c r="C26" s="9"/>
      <c r="D26" s="43" t="s">
        <v>24</v>
      </c>
      <c r="E26" s="44" t="s">
        <v>96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2">
        <v>302</v>
      </c>
      <c r="L26" s="60"/>
    </row>
    <row r="27" spans="1:12" ht="15" x14ac:dyDescent="0.25">
      <c r="A27" s="12"/>
      <c r="B27" s="13"/>
      <c r="C27" s="9"/>
      <c r="D27" s="91" t="s">
        <v>25</v>
      </c>
      <c r="E27" s="44" t="s">
        <v>79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2" t="s">
        <v>66</v>
      </c>
      <c r="L27" s="60"/>
    </row>
    <row r="28" spans="1:12" ht="15" x14ac:dyDescent="0.25">
      <c r="A28" s="12"/>
      <c r="B28" s="13"/>
      <c r="C28" s="9"/>
      <c r="D28" s="43" t="s">
        <v>26</v>
      </c>
      <c r="E28" s="44" t="s">
        <v>76</v>
      </c>
      <c r="F28" s="46">
        <v>40</v>
      </c>
      <c r="G28" s="87">
        <v>4.8</v>
      </c>
      <c r="H28" s="87">
        <v>0.52</v>
      </c>
      <c r="I28" s="46">
        <v>22.2</v>
      </c>
      <c r="J28" s="46">
        <v>103</v>
      </c>
      <c r="K28" s="52"/>
      <c r="L28" s="60"/>
    </row>
    <row r="29" spans="1:12" ht="15" x14ac:dyDescent="0.25">
      <c r="A29" s="12"/>
      <c r="B29" s="13"/>
      <c r="C29" s="9"/>
      <c r="D29" s="45" t="s">
        <v>81</v>
      </c>
      <c r="E29" s="44" t="s">
        <v>80</v>
      </c>
      <c r="F29" s="36">
        <v>100</v>
      </c>
      <c r="G29" s="36">
        <v>0.4</v>
      </c>
      <c r="H29" s="36">
        <v>0.4</v>
      </c>
      <c r="I29" s="36">
        <v>9.8000000000000007</v>
      </c>
      <c r="J29" s="36">
        <v>47</v>
      </c>
      <c r="K29" s="52" t="s">
        <v>82</v>
      </c>
      <c r="L29" s="60"/>
    </row>
    <row r="30" spans="1:12" ht="15" x14ac:dyDescent="0.25">
      <c r="A30" s="14"/>
      <c r="B30" s="15"/>
      <c r="C30" s="6"/>
      <c r="D30" s="47"/>
      <c r="E30" s="48"/>
      <c r="F30" s="17">
        <f>SUM(F24:F29)</f>
        <v>662</v>
      </c>
      <c r="G30" s="88">
        <f t="shared" ref="G30:J30" si="3">SUM(G24:G29)</f>
        <v>21.54</v>
      </c>
      <c r="H30" s="88">
        <f t="shared" si="3"/>
        <v>25.939999999999998</v>
      </c>
      <c r="I30" s="17">
        <f t="shared" si="3"/>
        <v>103.09</v>
      </c>
      <c r="J30" s="17">
        <f t="shared" si="3"/>
        <v>747.25</v>
      </c>
      <c r="K30" s="51"/>
      <c r="L30" s="59">
        <v>100</v>
      </c>
    </row>
    <row r="31" spans="1:12" ht="16.5" customHeight="1" x14ac:dyDescent="0.25">
      <c r="A31" s="12">
        <v>1</v>
      </c>
      <c r="B31" s="13">
        <v>2</v>
      </c>
      <c r="C31" s="8" t="s">
        <v>21</v>
      </c>
      <c r="D31" s="43" t="s">
        <v>22</v>
      </c>
      <c r="E31" s="44" t="s">
        <v>77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2" t="s">
        <v>83</v>
      </c>
      <c r="L31" s="60"/>
    </row>
    <row r="32" spans="1:12" ht="26.25" customHeight="1" x14ac:dyDescent="0.25">
      <c r="A32" s="12"/>
      <c r="B32" s="13"/>
      <c r="C32" s="9"/>
      <c r="D32" s="43" t="s">
        <v>54</v>
      </c>
      <c r="E32" s="44" t="s">
        <v>62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2">
        <v>82</v>
      </c>
      <c r="L32" s="60"/>
    </row>
    <row r="33" spans="1:12" ht="25.5" x14ac:dyDescent="0.25">
      <c r="A33" s="12"/>
      <c r="B33" s="13"/>
      <c r="C33" s="9"/>
      <c r="D33" s="43" t="s">
        <v>23</v>
      </c>
      <c r="E33" s="44" t="s">
        <v>78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2" t="s">
        <v>84</v>
      </c>
      <c r="L33" s="60"/>
    </row>
    <row r="34" spans="1:12" ht="15" x14ac:dyDescent="0.25">
      <c r="A34" s="12"/>
      <c r="B34" s="13"/>
      <c r="C34" s="9"/>
      <c r="D34" s="43" t="s">
        <v>24</v>
      </c>
      <c r="E34" s="44" t="s">
        <v>96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2">
        <v>302</v>
      </c>
      <c r="L34" s="60"/>
    </row>
    <row r="35" spans="1:12" ht="15" x14ac:dyDescent="0.25">
      <c r="A35" s="12"/>
      <c r="B35" s="13"/>
      <c r="C35" s="9"/>
      <c r="D35" s="91" t="s">
        <v>25</v>
      </c>
      <c r="E35" s="44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2">
        <v>342</v>
      </c>
      <c r="L35" s="60"/>
    </row>
    <row r="36" spans="1:12" ht="15" x14ac:dyDescent="0.25">
      <c r="A36" s="12"/>
      <c r="B36" s="13"/>
      <c r="C36" s="9"/>
      <c r="D36" s="43" t="s">
        <v>26</v>
      </c>
      <c r="E36" s="44" t="s">
        <v>76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2"/>
      <c r="L36" s="60"/>
    </row>
    <row r="37" spans="1:12" ht="15" x14ac:dyDescent="0.25">
      <c r="A37" s="12"/>
      <c r="B37" s="13"/>
      <c r="C37" s="9"/>
      <c r="D37" s="43"/>
      <c r="E37" s="44"/>
      <c r="F37" s="36"/>
      <c r="G37" s="36"/>
      <c r="H37" s="36"/>
      <c r="I37" s="36"/>
      <c r="J37" s="36"/>
      <c r="K37" s="52"/>
      <c r="L37" s="60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2"/>
      <c r="L38" s="60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2"/>
      <c r="L39" s="60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4">SUM(G31:G39)</f>
        <v>23.23</v>
      </c>
      <c r="H40" s="17">
        <f t="shared" ref="H40" si="5">SUM(H31:H39)</f>
        <v>32.1</v>
      </c>
      <c r="I40" s="17">
        <f t="shared" ref="I40" si="6">SUM(I31:I39)</f>
        <v>114.61999999999999</v>
      </c>
      <c r="J40" s="17">
        <f t="shared" ref="J40" si="7">SUM(J31:J39)</f>
        <v>842.78</v>
      </c>
      <c r="K40" s="51"/>
      <c r="L40" s="59">
        <v>100</v>
      </c>
    </row>
    <row r="41" spans="1:12" ht="15.75" customHeight="1" thickBot="1" x14ac:dyDescent="0.25">
      <c r="A41" s="30">
        <v>1</v>
      </c>
      <c r="B41" s="30">
        <v>2</v>
      </c>
      <c r="C41" s="95" t="s">
        <v>4</v>
      </c>
      <c r="D41" s="96"/>
      <c r="E41" s="28"/>
      <c r="F41" s="29">
        <f>F30+F40</f>
        <v>1462</v>
      </c>
      <c r="G41" s="29">
        <f t="shared" ref="G41" si="8">G30+G40</f>
        <v>44.769999999999996</v>
      </c>
      <c r="H41" s="29">
        <f t="shared" ref="H41" si="9">H30+H40</f>
        <v>58.04</v>
      </c>
      <c r="I41" s="29">
        <f t="shared" ref="I41" si="10">I30+I40</f>
        <v>217.70999999999998</v>
      </c>
      <c r="J41" s="29">
        <f t="shared" ref="J41:L41" si="11">J30+J40</f>
        <v>1590.03</v>
      </c>
      <c r="K41" s="53"/>
      <c r="L41" s="61">
        <f t="shared" si="11"/>
        <v>200</v>
      </c>
    </row>
    <row r="42" spans="1:12" ht="15" x14ac:dyDescent="0.25">
      <c r="A42" s="18">
        <v>1</v>
      </c>
      <c r="B42" s="19">
        <v>3</v>
      </c>
      <c r="C42" s="20" t="s">
        <v>20</v>
      </c>
      <c r="D42" s="43" t="s">
        <v>22</v>
      </c>
      <c r="E42" s="35" t="s">
        <v>85</v>
      </c>
      <c r="F42" s="36">
        <v>60</v>
      </c>
      <c r="G42" s="36">
        <v>0.42</v>
      </c>
      <c r="H42" s="36">
        <v>0.06</v>
      </c>
      <c r="I42" s="36">
        <v>1.1399999999999999</v>
      </c>
      <c r="J42" s="36">
        <v>7.2</v>
      </c>
      <c r="K42" s="52">
        <v>70</v>
      </c>
      <c r="L42" s="62"/>
    </row>
    <row r="43" spans="1:12" ht="15" x14ac:dyDescent="0.25">
      <c r="A43" s="21"/>
      <c r="B43" s="13"/>
      <c r="C43" s="9"/>
      <c r="D43" s="43" t="s">
        <v>23</v>
      </c>
      <c r="E43" s="35" t="s">
        <v>39</v>
      </c>
      <c r="F43" s="36">
        <v>90</v>
      </c>
      <c r="G43" s="36">
        <v>14.47</v>
      </c>
      <c r="H43" s="36">
        <v>17.47</v>
      </c>
      <c r="I43" s="36">
        <v>2.25</v>
      </c>
      <c r="J43" s="36">
        <v>223.56</v>
      </c>
      <c r="K43" s="52" t="s">
        <v>41</v>
      </c>
      <c r="L43" s="60"/>
    </row>
    <row r="44" spans="1:12" ht="15" x14ac:dyDescent="0.25">
      <c r="A44" s="21"/>
      <c r="B44" s="13"/>
      <c r="C44" s="9"/>
      <c r="D44" s="43" t="s">
        <v>24</v>
      </c>
      <c r="E44" s="35" t="s">
        <v>40</v>
      </c>
      <c r="F44" s="36">
        <v>150</v>
      </c>
      <c r="G44" s="36">
        <v>2.6</v>
      </c>
      <c r="H44" s="36">
        <v>11.05</v>
      </c>
      <c r="I44" s="36">
        <v>12.9</v>
      </c>
      <c r="J44" s="36">
        <v>213</v>
      </c>
      <c r="K44" s="52">
        <v>143</v>
      </c>
      <c r="L44" s="60"/>
    </row>
    <row r="45" spans="1:12" ht="25.5" x14ac:dyDescent="0.25">
      <c r="A45" s="21"/>
      <c r="B45" s="13"/>
      <c r="C45" s="9"/>
      <c r="D45" s="91" t="s">
        <v>25</v>
      </c>
      <c r="E45" s="35" t="s">
        <v>63</v>
      </c>
      <c r="F45" s="36">
        <v>215</v>
      </c>
      <c r="G45" s="36">
        <v>7.0000000000000007E-2</v>
      </c>
      <c r="H45" s="36">
        <v>0.02</v>
      </c>
      <c r="I45" s="36">
        <v>15</v>
      </c>
      <c r="J45" s="36">
        <v>60</v>
      </c>
      <c r="K45" s="52" t="s">
        <v>70</v>
      </c>
      <c r="L45" s="60"/>
    </row>
    <row r="46" spans="1:12" ht="15" x14ac:dyDescent="0.25">
      <c r="A46" s="21"/>
      <c r="B46" s="13"/>
      <c r="C46" s="9"/>
      <c r="D46" s="43" t="s">
        <v>26</v>
      </c>
      <c r="E46" s="35" t="s">
        <v>76</v>
      </c>
      <c r="F46" s="36">
        <v>40</v>
      </c>
      <c r="G46" s="36">
        <v>4.8</v>
      </c>
      <c r="H46" s="36">
        <v>0.52</v>
      </c>
      <c r="I46" s="36">
        <v>22.2</v>
      </c>
      <c r="J46" s="36">
        <v>103</v>
      </c>
      <c r="K46" s="52"/>
      <c r="L46" s="60"/>
    </row>
    <row r="47" spans="1:12" ht="15" x14ac:dyDescent="0.25">
      <c r="A47" s="21"/>
      <c r="B47" s="13"/>
      <c r="C47" s="9"/>
      <c r="D47" s="45" t="s">
        <v>65</v>
      </c>
      <c r="E47" s="35" t="s">
        <v>64</v>
      </c>
      <c r="F47" s="36">
        <v>30</v>
      </c>
      <c r="G47" s="36">
        <v>0.24</v>
      </c>
      <c r="H47" s="36">
        <v>0.03</v>
      </c>
      <c r="I47" s="36">
        <v>23.94</v>
      </c>
      <c r="J47" s="36">
        <v>97.8</v>
      </c>
      <c r="K47" s="52"/>
      <c r="L47" s="60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2"/>
      <c r="L48" s="60"/>
    </row>
    <row r="49" spans="1:12" ht="15" x14ac:dyDescent="0.25">
      <c r="A49" s="22"/>
      <c r="B49" s="15"/>
      <c r="C49" s="6"/>
      <c r="D49" s="16"/>
      <c r="E49" s="7"/>
      <c r="F49" s="17">
        <f>SUM(F42:F48)</f>
        <v>585</v>
      </c>
      <c r="G49" s="17">
        <f t="shared" ref="G49:K49" si="12">SUM(G42:G48)</f>
        <v>22.6</v>
      </c>
      <c r="H49" s="17">
        <f t="shared" si="12"/>
        <v>29.15</v>
      </c>
      <c r="I49" s="17">
        <f t="shared" si="12"/>
        <v>77.429999999999993</v>
      </c>
      <c r="J49" s="17">
        <f t="shared" si="12"/>
        <v>704.56</v>
      </c>
      <c r="K49" s="17">
        <f t="shared" si="12"/>
        <v>213</v>
      </c>
      <c r="L49" s="59">
        <v>100</v>
      </c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3" t="s">
        <v>22</v>
      </c>
      <c r="E50" s="35" t="s">
        <v>85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2">
        <v>70</v>
      </c>
      <c r="L50" s="60"/>
    </row>
    <row r="51" spans="1:12" ht="15" x14ac:dyDescent="0.25">
      <c r="A51" s="21"/>
      <c r="B51" s="13"/>
      <c r="C51" s="9"/>
      <c r="D51" s="43" t="s">
        <v>54</v>
      </c>
      <c r="E51" s="35" t="s">
        <v>61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2">
        <v>103</v>
      </c>
      <c r="L51" s="60"/>
    </row>
    <row r="52" spans="1:12" ht="15" x14ac:dyDescent="0.25">
      <c r="A52" s="21"/>
      <c r="B52" s="13"/>
      <c r="C52" s="9"/>
      <c r="D52" s="43" t="s">
        <v>23</v>
      </c>
      <c r="E52" s="35" t="s">
        <v>39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2" t="s">
        <v>86</v>
      </c>
      <c r="L52" s="60"/>
    </row>
    <row r="53" spans="1:12" ht="15" x14ac:dyDescent="0.25">
      <c r="A53" s="21"/>
      <c r="B53" s="13"/>
      <c r="C53" s="9"/>
      <c r="D53" s="43" t="s">
        <v>24</v>
      </c>
      <c r="E53" s="35" t="s">
        <v>40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2">
        <v>143</v>
      </c>
      <c r="L53" s="60"/>
    </row>
    <row r="54" spans="1:12" ht="15" x14ac:dyDescent="0.25">
      <c r="A54" s="21"/>
      <c r="B54" s="13"/>
      <c r="C54" s="9"/>
      <c r="D54" s="91" t="s">
        <v>25</v>
      </c>
      <c r="E54" s="35" t="s">
        <v>35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2">
        <v>349</v>
      </c>
      <c r="L54" s="60"/>
    </row>
    <row r="55" spans="1:12" ht="15" x14ac:dyDescent="0.25">
      <c r="A55" s="21"/>
      <c r="B55" s="13"/>
      <c r="C55" s="9"/>
      <c r="D55" s="43" t="s">
        <v>26</v>
      </c>
      <c r="E55" s="35" t="s">
        <v>76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2"/>
      <c r="L55" s="60"/>
    </row>
    <row r="56" spans="1:12" ht="15" x14ac:dyDescent="0.25">
      <c r="A56" s="21"/>
      <c r="B56" s="13"/>
      <c r="C56" s="9"/>
      <c r="D56" s="43"/>
      <c r="E56" s="35"/>
      <c r="F56" s="36"/>
      <c r="G56" s="36"/>
      <c r="H56" s="36"/>
      <c r="I56" s="36"/>
      <c r="J56" s="36"/>
      <c r="K56" s="52"/>
      <c r="L56" s="60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2"/>
      <c r="L57" s="60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2"/>
      <c r="L58" s="60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3">SUM(G50:G58)</f>
        <v>25.640000000000004</v>
      </c>
      <c r="H59" s="17">
        <f t="shared" ref="H59" si="14">SUM(H50:H58)</f>
        <v>32.03</v>
      </c>
      <c r="I59" s="17">
        <f t="shared" ref="I59" si="15">SUM(I50:I58)</f>
        <v>87.660000000000011</v>
      </c>
      <c r="J59" s="17">
        <f t="shared" ref="J59" si="16">SUM(J50:J58)</f>
        <v>748.1099999999999</v>
      </c>
      <c r="K59" s="51"/>
      <c r="L59" s="59">
        <v>100</v>
      </c>
    </row>
    <row r="60" spans="1:12" ht="15.75" customHeight="1" thickBot="1" x14ac:dyDescent="0.25">
      <c r="A60" s="26">
        <f>A42</f>
        <v>1</v>
      </c>
      <c r="B60" s="27">
        <f>B42</f>
        <v>3</v>
      </c>
      <c r="C60" s="95" t="s">
        <v>4</v>
      </c>
      <c r="D60" s="96"/>
      <c r="E60" s="28"/>
      <c r="F60" s="29">
        <f>F49+F59</f>
        <v>1375</v>
      </c>
      <c r="G60" s="29">
        <f t="shared" ref="G60" si="17">G49+G59</f>
        <v>48.240000000000009</v>
      </c>
      <c r="H60" s="29">
        <f t="shared" ref="H60" si="18">H49+H59</f>
        <v>61.18</v>
      </c>
      <c r="I60" s="29">
        <f t="shared" ref="I60" si="19">I49+I59</f>
        <v>165.09</v>
      </c>
      <c r="J60" s="29">
        <f t="shared" ref="J60:L60" si="20">J49+J59</f>
        <v>1452.6699999999998</v>
      </c>
      <c r="K60" s="53"/>
      <c r="L60" s="61">
        <f t="shared" si="20"/>
        <v>200</v>
      </c>
    </row>
    <row r="61" spans="1:12" ht="15" x14ac:dyDescent="0.25">
      <c r="A61" s="18">
        <v>1</v>
      </c>
      <c r="B61" s="19">
        <v>4</v>
      </c>
      <c r="C61" s="20" t="s">
        <v>20</v>
      </c>
      <c r="D61" s="43" t="s">
        <v>22</v>
      </c>
      <c r="E61" s="35" t="s">
        <v>87</v>
      </c>
      <c r="F61" s="36">
        <v>60</v>
      </c>
      <c r="G61" s="36">
        <v>1</v>
      </c>
      <c r="H61" s="36">
        <v>4</v>
      </c>
      <c r="I61" s="36">
        <v>5</v>
      </c>
      <c r="J61" s="36">
        <v>56</v>
      </c>
      <c r="K61" s="52">
        <v>52</v>
      </c>
      <c r="L61" s="62"/>
    </row>
    <row r="62" spans="1:12" ht="15" x14ac:dyDescent="0.25">
      <c r="A62" s="21"/>
      <c r="B62" s="13"/>
      <c r="C62" s="9"/>
      <c r="D62" s="43" t="s">
        <v>23</v>
      </c>
      <c r="E62" s="35" t="s">
        <v>42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2">
        <v>229</v>
      </c>
      <c r="L62" s="60"/>
    </row>
    <row r="63" spans="1:12" ht="15" x14ac:dyDescent="0.25">
      <c r="A63" s="21"/>
      <c r="B63" s="13"/>
      <c r="C63" s="9"/>
      <c r="D63" s="43" t="s">
        <v>24</v>
      </c>
      <c r="E63" s="35" t="s">
        <v>71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2">
        <v>312</v>
      </c>
      <c r="L63" s="60"/>
    </row>
    <row r="64" spans="1:12" ht="15" x14ac:dyDescent="0.25">
      <c r="A64" s="21"/>
      <c r="B64" s="13"/>
      <c r="C64" s="9"/>
      <c r="D64" s="91" t="s">
        <v>25</v>
      </c>
      <c r="E64" s="35" t="s">
        <v>68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2" t="s">
        <v>66</v>
      </c>
      <c r="L64" s="60"/>
    </row>
    <row r="65" spans="1:12" ht="15" x14ac:dyDescent="0.25">
      <c r="A65" s="21"/>
      <c r="B65" s="13"/>
      <c r="C65" s="9"/>
      <c r="D65" s="43" t="s">
        <v>44</v>
      </c>
      <c r="E65" s="35" t="s">
        <v>43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2"/>
      <c r="L65" s="60"/>
    </row>
    <row r="66" spans="1:12" ht="15" x14ac:dyDescent="0.25">
      <c r="A66" s="21"/>
      <c r="B66" s="13"/>
      <c r="C66" s="9"/>
      <c r="D66" s="43" t="s">
        <v>26</v>
      </c>
      <c r="E66" s="44" t="s">
        <v>76</v>
      </c>
      <c r="F66" s="46">
        <v>40</v>
      </c>
      <c r="G66" s="87">
        <v>4.8</v>
      </c>
      <c r="H66" s="87">
        <v>0.52</v>
      </c>
      <c r="I66" s="46">
        <v>22.2</v>
      </c>
      <c r="J66" s="46">
        <v>103</v>
      </c>
      <c r="K66" s="52"/>
      <c r="L66" s="60"/>
    </row>
    <row r="67" spans="1:12" ht="15" x14ac:dyDescent="0.25">
      <c r="A67" s="21"/>
      <c r="B67" s="13"/>
      <c r="C67" s="9"/>
      <c r="D67" s="43" t="s">
        <v>81</v>
      </c>
      <c r="E67" s="35" t="s">
        <v>80</v>
      </c>
      <c r="F67" s="36">
        <v>100</v>
      </c>
      <c r="G67" s="36">
        <v>1.5</v>
      </c>
      <c r="H67" s="36">
        <v>0.5</v>
      </c>
      <c r="I67" s="36">
        <v>21</v>
      </c>
      <c r="J67" s="36">
        <v>96</v>
      </c>
      <c r="K67" s="52" t="s">
        <v>89</v>
      </c>
      <c r="L67" s="60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690</v>
      </c>
      <c r="G68" s="88">
        <f t="shared" ref="G68" si="21">SUM(G61:G67)</f>
        <v>22.64</v>
      </c>
      <c r="H68" s="88">
        <f t="shared" ref="H68" si="22">SUM(H61:H67)</f>
        <v>16.09</v>
      </c>
      <c r="I68" s="17">
        <f t="shared" ref="I68" si="23">SUM(I61:I67)</f>
        <v>95.77</v>
      </c>
      <c r="J68" s="17">
        <f t="shared" ref="J68" si="24">SUM(J61:J67)</f>
        <v>625.54999999999995</v>
      </c>
      <c r="K68" s="51"/>
      <c r="L68" s="59">
        <v>100</v>
      </c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3" t="s">
        <v>22</v>
      </c>
      <c r="E69" s="35" t="s">
        <v>87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2">
        <v>52</v>
      </c>
      <c r="L69" s="60"/>
    </row>
    <row r="70" spans="1:12" ht="15" x14ac:dyDescent="0.25">
      <c r="A70" s="21"/>
      <c r="B70" s="13"/>
      <c r="C70" s="9"/>
      <c r="D70" s="43" t="s">
        <v>54</v>
      </c>
      <c r="E70" s="35" t="s">
        <v>60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2">
        <v>88</v>
      </c>
      <c r="L70" s="60"/>
    </row>
    <row r="71" spans="1:12" ht="15" x14ac:dyDescent="0.25">
      <c r="A71" s="21"/>
      <c r="B71" s="13"/>
      <c r="C71" s="9"/>
      <c r="D71" s="43" t="s">
        <v>23</v>
      </c>
      <c r="E71" s="35" t="s">
        <v>88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2">
        <v>229</v>
      </c>
      <c r="L71" s="60"/>
    </row>
    <row r="72" spans="1:12" ht="15" x14ac:dyDescent="0.25">
      <c r="A72" s="21"/>
      <c r="B72" s="13"/>
      <c r="C72" s="9"/>
      <c r="D72" s="43" t="s">
        <v>24</v>
      </c>
      <c r="E72" s="35" t="s">
        <v>71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2">
        <v>312</v>
      </c>
      <c r="L72" s="60"/>
    </row>
    <row r="73" spans="1:12" ht="15" x14ac:dyDescent="0.25">
      <c r="A73" s="21"/>
      <c r="B73" s="13"/>
      <c r="C73" s="9"/>
      <c r="D73" s="91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2">
        <v>342</v>
      </c>
      <c r="L73" s="60"/>
    </row>
    <row r="74" spans="1:12" ht="15" x14ac:dyDescent="0.25">
      <c r="A74" s="21"/>
      <c r="B74" s="13"/>
      <c r="C74" s="9"/>
      <c r="D74" s="43" t="s">
        <v>44</v>
      </c>
      <c r="E74" s="35" t="s">
        <v>43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2"/>
      <c r="L74" s="60"/>
    </row>
    <row r="75" spans="1:12" ht="15" x14ac:dyDescent="0.25">
      <c r="A75" s="21"/>
      <c r="B75" s="13"/>
      <c r="C75" s="9"/>
      <c r="D75" s="43" t="s">
        <v>26</v>
      </c>
      <c r="E75" s="35" t="s">
        <v>76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2"/>
      <c r="L75" s="60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2"/>
      <c r="L76" s="60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2"/>
      <c r="L77" s="60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5">SUM(G69:G77)</f>
        <v>24.13</v>
      </c>
      <c r="H78" s="17">
        <f t="shared" ref="H78" si="26">SUM(H69:H77)</f>
        <v>22.74</v>
      </c>
      <c r="I78" s="17">
        <f t="shared" ref="I78" si="27">SUM(I69:I77)</f>
        <v>96.649999999999991</v>
      </c>
      <c r="J78" s="17">
        <f t="shared" ref="J78" si="28">SUM(J69:J77)</f>
        <v>718.15</v>
      </c>
      <c r="K78" s="51"/>
      <c r="L78" s="59">
        <v>100</v>
      </c>
    </row>
    <row r="79" spans="1:12" ht="15.75" customHeight="1" thickBot="1" x14ac:dyDescent="0.25">
      <c r="A79" s="26">
        <f>A61</f>
        <v>1</v>
      </c>
      <c r="B79" s="27">
        <f>B61</f>
        <v>4</v>
      </c>
      <c r="C79" s="95" t="s">
        <v>4</v>
      </c>
      <c r="D79" s="96"/>
      <c r="E79" s="28"/>
      <c r="F79" s="29">
        <f>F68+F78</f>
        <v>1518</v>
      </c>
      <c r="G79" s="29">
        <f t="shared" ref="G79" si="29">G68+G78</f>
        <v>46.769999999999996</v>
      </c>
      <c r="H79" s="29">
        <f t="shared" ref="H79" si="30">H68+H78</f>
        <v>38.83</v>
      </c>
      <c r="I79" s="29">
        <f t="shared" ref="I79" si="31">I68+I78</f>
        <v>192.42</v>
      </c>
      <c r="J79" s="29">
        <f t="shared" ref="J79:L79" si="32">J68+J78</f>
        <v>1343.6999999999998</v>
      </c>
      <c r="K79" s="53"/>
      <c r="L79" s="61">
        <f t="shared" si="32"/>
        <v>200</v>
      </c>
    </row>
    <row r="80" spans="1:12" ht="15" x14ac:dyDescent="0.25">
      <c r="A80" s="18">
        <v>1</v>
      </c>
      <c r="B80" s="19">
        <v>5</v>
      </c>
      <c r="C80" s="20" t="s">
        <v>20</v>
      </c>
      <c r="D80" s="43" t="s">
        <v>22</v>
      </c>
      <c r="E80" s="35" t="s">
        <v>77</v>
      </c>
      <c r="F80" s="36">
        <v>60</v>
      </c>
      <c r="G80" s="36">
        <v>1</v>
      </c>
      <c r="H80" s="36">
        <v>3.8</v>
      </c>
      <c r="I80" s="36">
        <v>4.4000000000000004</v>
      </c>
      <c r="J80" s="36">
        <v>54.5</v>
      </c>
      <c r="K80" s="65" t="s">
        <v>83</v>
      </c>
      <c r="L80" s="62"/>
    </row>
    <row r="81" spans="1:12" ht="15" x14ac:dyDescent="0.25">
      <c r="A81" s="21"/>
      <c r="B81" s="13"/>
      <c r="C81" s="9"/>
      <c r="D81" s="43" t="s">
        <v>23</v>
      </c>
      <c r="E81" s="35" t="s">
        <v>45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6" t="s">
        <v>73</v>
      </c>
      <c r="L81" s="60"/>
    </row>
    <row r="82" spans="1:12" ht="15" x14ac:dyDescent="0.25">
      <c r="A82" s="21"/>
      <c r="B82" s="13"/>
      <c r="C82" s="9"/>
      <c r="D82" s="43" t="s">
        <v>24</v>
      </c>
      <c r="E82" s="35" t="s">
        <v>72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67">
        <v>309</v>
      </c>
      <c r="L82" s="60"/>
    </row>
    <row r="83" spans="1:12" ht="25.5" x14ac:dyDescent="0.25">
      <c r="A83" s="21"/>
      <c r="B83" s="13"/>
      <c r="C83" s="9"/>
      <c r="D83" s="91" t="s">
        <v>25</v>
      </c>
      <c r="E83" s="35" t="s">
        <v>63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4" t="s">
        <v>90</v>
      </c>
      <c r="L83" s="60"/>
    </row>
    <row r="84" spans="1:12" ht="15" x14ac:dyDescent="0.25">
      <c r="A84" s="21"/>
      <c r="B84" s="13"/>
      <c r="C84" s="9"/>
      <c r="D84" s="43" t="s">
        <v>26</v>
      </c>
      <c r="E84" s="44" t="s">
        <v>76</v>
      </c>
      <c r="F84" s="46">
        <v>40</v>
      </c>
      <c r="G84" s="87">
        <v>4.8</v>
      </c>
      <c r="H84" s="87">
        <v>0.52</v>
      </c>
      <c r="I84" s="46">
        <v>22.2</v>
      </c>
      <c r="J84" s="46">
        <v>103</v>
      </c>
      <c r="K84" s="52"/>
      <c r="L84" s="60"/>
    </row>
    <row r="85" spans="1:12" ht="15" x14ac:dyDescent="0.25">
      <c r="A85" s="21"/>
      <c r="B85" s="13"/>
      <c r="C85" s="9"/>
      <c r="D85" s="45" t="s">
        <v>65</v>
      </c>
      <c r="E85" s="35" t="s">
        <v>64</v>
      </c>
      <c r="F85" s="36">
        <v>30</v>
      </c>
      <c r="G85" s="36">
        <v>0.4</v>
      </c>
      <c r="H85" s="36">
        <v>0.4</v>
      </c>
      <c r="I85" s="36">
        <v>9.8000000000000007</v>
      </c>
      <c r="J85" s="36">
        <v>47</v>
      </c>
      <c r="K85" s="52"/>
      <c r="L85" s="60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2"/>
      <c r="L86" s="60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585</v>
      </c>
      <c r="G87" s="88">
        <f t="shared" ref="G87" si="33">SUM(G80:G86)</f>
        <v>19.579999999999998</v>
      </c>
      <c r="H87" s="88">
        <f t="shared" ref="H87" si="34">SUM(H80:H86)</f>
        <v>26.529999999999998</v>
      </c>
      <c r="I87" s="17">
        <f t="shared" ref="I87" si="35">SUM(I80:I86)</f>
        <v>90.75</v>
      </c>
      <c r="J87" s="17">
        <f t="shared" ref="J87" si="36">SUM(J80:J86)</f>
        <v>636.91000000000008</v>
      </c>
      <c r="K87" s="51"/>
      <c r="L87" s="59">
        <v>100</v>
      </c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3" t="s">
        <v>22</v>
      </c>
      <c r="E88" s="35" t="s">
        <v>77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4" t="s">
        <v>83</v>
      </c>
      <c r="L88" s="60"/>
    </row>
    <row r="89" spans="1:12" ht="15" x14ac:dyDescent="0.25">
      <c r="A89" s="21"/>
      <c r="B89" s="13"/>
      <c r="C89" s="9"/>
      <c r="D89" s="43" t="s">
        <v>54</v>
      </c>
      <c r="E89" s="35" t="s">
        <v>56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5">
        <v>102</v>
      </c>
      <c r="L89" s="60"/>
    </row>
    <row r="90" spans="1:12" ht="15" x14ac:dyDescent="0.25">
      <c r="A90" s="21"/>
      <c r="B90" s="13"/>
      <c r="C90" s="9"/>
      <c r="D90" s="43" t="s">
        <v>23</v>
      </c>
      <c r="E90" s="35" t="s">
        <v>45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6" t="s">
        <v>73</v>
      </c>
      <c r="L90" s="60"/>
    </row>
    <row r="91" spans="1:12" ht="15" x14ac:dyDescent="0.25">
      <c r="A91" s="21"/>
      <c r="B91" s="13"/>
      <c r="C91" s="9"/>
      <c r="D91" s="43" t="s">
        <v>24</v>
      </c>
      <c r="E91" s="35" t="s">
        <v>72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7">
        <v>309</v>
      </c>
      <c r="L91" s="60"/>
    </row>
    <row r="92" spans="1:12" ht="15" x14ac:dyDescent="0.25">
      <c r="A92" s="21"/>
      <c r="B92" s="13"/>
      <c r="C92" s="9"/>
      <c r="D92" s="91" t="s">
        <v>25</v>
      </c>
      <c r="E92" s="35" t="s">
        <v>91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4" t="s">
        <v>83</v>
      </c>
      <c r="L92" s="60"/>
    </row>
    <row r="93" spans="1:12" ht="15" x14ac:dyDescent="0.25">
      <c r="A93" s="21"/>
      <c r="B93" s="13"/>
      <c r="C93" s="9"/>
      <c r="D93" s="43" t="s">
        <v>26</v>
      </c>
      <c r="E93" s="35" t="s">
        <v>76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2"/>
      <c r="L93" s="60"/>
    </row>
    <row r="94" spans="1:12" ht="15" x14ac:dyDescent="0.25">
      <c r="A94" s="21"/>
      <c r="B94" s="13"/>
      <c r="C94" s="9"/>
      <c r="D94" s="43"/>
      <c r="E94" s="35"/>
      <c r="F94" s="36"/>
      <c r="G94" s="36"/>
      <c r="H94" s="36"/>
      <c r="I94" s="36"/>
      <c r="J94" s="36"/>
      <c r="K94" s="52"/>
      <c r="L94" s="60"/>
    </row>
    <row r="95" spans="1:12" ht="15" x14ac:dyDescent="0.25">
      <c r="A95" s="21"/>
      <c r="B95" s="13"/>
      <c r="C95" s="9"/>
      <c r="D95" s="45"/>
      <c r="E95" s="35"/>
      <c r="F95" s="36"/>
      <c r="G95" s="36"/>
      <c r="H95" s="36"/>
      <c r="I95" s="36"/>
      <c r="J95" s="36"/>
      <c r="K95" s="52"/>
      <c r="L95" s="60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2"/>
      <c r="L96" s="60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7">SUM(G88:G96)</f>
        <v>24.6</v>
      </c>
      <c r="H97" s="17">
        <f t="shared" ref="H97" si="38">SUM(H88:H96)</f>
        <v>31.38</v>
      </c>
      <c r="I97" s="17">
        <f t="shared" ref="I97" si="39">SUM(I88:I96)</f>
        <v>105.49</v>
      </c>
      <c r="J97" s="17">
        <f t="shared" ref="J97" si="40">SUM(J88:J96)</f>
        <v>783.16000000000008</v>
      </c>
      <c r="K97" s="51"/>
      <c r="L97" s="59">
        <v>100</v>
      </c>
    </row>
    <row r="98" spans="1:12" ht="15.75" customHeight="1" thickBot="1" x14ac:dyDescent="0.25">
      <c r="A98" s="26">
        <f>A80</f>
        <v>1</v>
      </c>
      <c r="B98" s="27">
        <f>B80</f>
        <v>5</v>
      </c>
      <c r="C98" s="95" t="s">
        <v>4</v>
      </c>
      <c r="D98" s="96"/>
      <c r="E98" s="28"/>
      <c r="F98" s="29">
        <f>F87+F97</f>
        <v>1375</v>
      </c>
      <c r="G98" s="29">
        <f t="shared" ref="G98" si="41">G87+G97</f>
        <v>44.18</v>
      </c>
      <c r="H98" s="29">
        <f t="shared" ref="H98" si="42">H87+H97</f>
        <v>57.91</v>
      </c>
      <c r="I98" s="29">
        <f t="shared" ref="I98" si="43">I87+I97</f>
        <v>196.24</v>
      </c>
      <c r="J98" s="29">
        <f t="shared" ref="J98:L98" si="44">J87+J97</f>
        <v>1420.0700000000002</v>
      </c>
      <c r="K98" s="53"/>
      <c r="L98" s="61">
        <f t="shared" si="44"/>
        <v>200</v>
      </c>
    </row>
    <row r="99" spans="1:12" ht="25.5" x14ac:dyDescent="0.25">
      <c r="A99" s="18">
        <v>2</v>
      </c>
      <c r="B99" s="19">
        <v>1</v>
      </c>
      <c r="C99" s="20" t="s">
        <v>20</v>
      </c>
      <c r="D99" s="43" t="s">
        <v>22</v>
      </c>
      <c r="E99" s="35" t="s">
        <v>97</v>
      </c>
      <c r="F99" s="36">
        <v>60</v>
      </c>
      <c r="G99" s="36">
        <v>1.8</v>
      </c>
      <c r="H99" s="36">
        <v>0.15</v>
      </c>
      <c r="I99" s="36">
        <v>3.6</v>
      </c>
      <c r="J99" s="36">
        <v>22.2</v>
      </c>
      <c r="K99" s="43" t="s">
        <v>98</v>
      </c>
      <c r="L99" s="62"/>
    </row>
    <row r="100" spans="1:12" ht="15" x14ac:dyDescent="0.25">
      <c r="A100" s="21"/>
      <c r="B100" s="13"/>
      <c r="C100" s="9"/>
      <c r="D100" s="43" t="s">
        <v>23</v>
      </c>
      <c r="E100" s="35" t="s">
        <v>46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2" t="s">
        <v>92</v>
      </c>
      <c r="L100" s="60"/>
    </row>
    <row r="101" spans="1:12" ht="15" x14ac:dyDescent="0.25">
      <c r="A101" s="21"/>
      <c r="B101" s="13"/>
      <c r="C101" s="9"/>
      <c r="D101" s="43" t="s">
        <v>24</v>
      </c>
      <c r="E101" s="35" t="s">
        <v>67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2">
        <v>302</v>
      </c>
      <c r="L101" s="60"/>
    </row>
    <row r="102" spans="1:12" ht="15" x14ac:dyDescent="0.25">
      <c r="A102" s="21"/>
      <c r="B102" s="13"/>
      <c r="C102" s="9"/>
      <c r="D102" s="43" t="s">
        <v>25</v>
      </c>
      <c r="E102" s="35" t="s">
        <v>63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2" t="s">
        <v>93</v>
      </c>
      <c r="L102" s="60"/>
    </row>
    <row r="103" spans="1:12" ht="15" x14ac:dyDescent="0.25">
      <c r="A103" s="21"/>
      <c r="B103" s="13"/>
      <c r="C103" s="9"/>
      <c r="D103" s="43" t="s">
        <v>26</v>
      </c>
      <c r="E103" s="44" t="s">
        <v>76</v>
      </c>
      <c r="F103" s="46">
        <v>40</v>
      </c>
      <c r="G103" s="87">
        <v>4.8</v>
      </c>
      <c r="H103" s="87">
        <v>0.52</v>
      </c>
      <c r="I103" s="46">
        <v>22.2</v>
      </c>
      <c r="J103" s="46">
        <v>103</v>
      </c>
      <c r="K103" s="52"/>
      <c r="L103" s="60"/>
    </row>
    <row r="104" spans="1:12" ht="15" x14ac:dyDescent="0.25">
      <c r="A104" s="21"/>
      <c r="B104" s="13"/>
      <c r="C104" s="9"/>
      <c r="D104" s="45" t="s">
        <v>81</v>
      </c>
      <c r="E104" s="35" t="s">
        <v>80</v>
      </c>
      <c r="F104" s="36">
        <v>100</v>
      </c>
      <c r="G104" s="36">
        <v>0.4</v>
      </c>
      <c r="H104" s="36">
        <v>0.4</v>
      </c>
      <c r="I104" s="36">
        <v>9.8000000000000007</v>
      </c>
      <c r="J104" s="36">
        <v>47</v>
      </c>
      <c r="K104" s="52" t="s">
        <v>89</v>
      </c>
      <c r="L104" s="60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2"/>
      <c r="L105" s="60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655</v>
      </c>
      <c r="G106" s="88">
        <f t="shared" ref="G106:J106" si="45">SUM(G99:G105)</f>
        <v>29.470000000000002</v>
      </c>
      <c r="H106" s="17">
        <f t="shared" si="45"/>
        <v>17.829999999999998</v>
      </c>
      <c r="I106" s="17">
        <f t="shared" si="45"/>
        <v>92.33</v>
      </c>
      <c r="J106" s="17">
        <f t="shared" si="45"/>
        <v>635.52</v>
      </c>
      <c r="K106" s="51"/>
      <c r="L106" s="59">
        <v>100</v>
      </c>
    </row>
    <row r="107" spans="1:12" ht="37.5" customHeight="1" x14ac:dyDescent="0.25">
      <c r="A107" s="23">
        <f>A99</f>
        <v>2</v>
      </c>
      <c r="B107" s="11">
        <f>B99</f>
        <v>1</v>
      </c>
      <c r="C107" s="8" t="s">
        <v>21</v>
      </c>
      <c r="D107" s="43" t="s">
        <v>22</v>
      </c>
      <c r="E107" s="35" t="s">
        <v>97</v>
      </c>
      <c r="F107" s="36">
        <v>60</v>
      </c>
      <c r="G107" s="36">
        <v>1.8</v>
      </c>
      <c r="H107" s="36">
        <v>0.15</v>
      </c>
      <c r="I107" s="36">
        <v>3.6</v>
      </c>
      <c r="J107" s="36">
        <v>22.2</v>
      </c>
      <c r="K107" s="43" t="s">
        <v>98</v>
      </c>
      <c r="L107" s="60"/>
    </row>
    <row r="108" spans="1:12" ht="15" x14ac:dyDescent="0.25">
      <c r="A108" s="21"/>
      <c r="B108" s="13"/>
      <c r="C108" s="9"/>
      <c r="D108" s="43" t="s">
        <v>54</v>
      </c>
      <c r="E108" s="35" t="s">
        <v>59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2">
        <v>96</v>
      </c>
      <c r="L108" s="60"/>
    </row>
    <row r="109" spans="1:12" ht="15" x14ac:dyDescent="0.25">
      <c r="A109" s="21"/>
      <c r="B109" s="13"/>
      <c r="C109" s="9"/>
      <c r="D109" s="43" t="s">
        <v>23</v>
      </c>
      <c r="E109" s="35" t="s">
        <v>46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2" t="s">
        <v>92</v>
      </c>
      <c r="L109" s="60"/>
    </row>
    <row r="110" spans="1:12" ht="15" x14ac:dyDescent="0.25">
      <c r="A110" s="21"/>
      <c r="B110" s="13"/>
      <c r="C110" s="9"/>
      <c r="D110" s="43" t="s">
        <v>24</v>
      </c>
      <c r="E110" s="35" t="s">
        <v>96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2">
        <v>302</v>
      </c>
      <c r="L110" s="60"/>
    </row>
    <row r="111" spans="1:12" ht="15" x14ac:dyDescent="0.25">
      <c r="A111" s="21"/>
      <c r="B111" s="13"/>
      <c r="C111" s="9"/>
      <c r="D111" s="43" t="s">
        <v>25</v>
      </c>
      <c r="E111" s="35" t="s">
        <v>47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2">
        <v>393</v>
      </c>
      <c r="L111" s="60"/>
    </row>
    <row r="112" spans="1:12" ht="15" x14ac:dyDescent="0.25">
      <c r="A112" s="21"/>
      <c r="B112" s="13"/>
      <c r="C112" s="9"/>
      <c r="D112" s="43" t="s">
        <v>26</v>
      </c>
      <c r="E112" s="35" t="s">
        <v>76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2"/>
      <c r="L112" s="60"/>
    </row>
    <row r="113" spans="1:12" ht="15" x14ac:dyDescent="0.25">
      <c r="A113" s="21"/>
      <c r="B113" s="13"/>
      <c r="C113" s="9"/>
      <c r="D113" s="43"/>
      <c r="E113" s="35"/>
      <c r="F113" s="36"/>
      <c r="G113" s="36"/>
      <c r="H113" s="36"/>
      <c r="I113" s="36"/>
      <c r="J113" s="36"/>
      <c r="K113" s="52"/>
      <c r="L113" s="60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2"/>
      <c r="L114" s="60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2"/>
      <c r="L115" s="60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6">SUM(G107:G115)</f>
        <v>31.580000000000005</v>
      </c>
      <c r="H116" s="17">
        <f t="shared" si="46"/>
        <v>24.12</v>
      </c>
      <c r="I116" s="17">
        <f t="shared" si="46"/>
        <v>101.04</v>
      </c>
      <c r="J116" s="17">
        <f t="shared" si="46"/>
        <v>742.77</v>
      </c>
      <c r="K116" s="51"/>
      <c r="L116" s="59">
        <v>100</v>
      </c>
    </row>
    <row r="117" spans="1:12" ht="15.75" thickBot="1" x14ac:dyDescent="0.25">
      <c r="A117" s="26">
        <f>A99</f>
        <v>2</v>
      </c>
      <c r="B117" s="27">
        <f>B99</f>
        <v>1</v>
      </c>
      <c r="C117" s="95" t="s">
        <v>4</v>
      </c>
      <c r="D117" s="96"/>
      <c r="E117" s="28"/>
      <c r="F117" s="29">
        <f>F106+F116</f>
        <v>1455</v>
      </c>
      <c r="G117" s="89">
        <f t="shared" ref="G117" si="47">G106+G116</f>
        <v>61.050000000000011</v>
      </c>
      <c r="H117" s="89">
        <f t="shared" ref="H117" si="48">H106+H116</f>
        <v>41.95</v>
      </c>
      <c r="I117" s="29">
        <f t="shared" ref="I117" si="49">I106+I116</f>
        <v>193.37</v>
      </c>
      <c r="J117" s="29">
        <f t="shared" ref="J117:L117" si="50">J106+J116</f>
        <v>1378.29</v>
      </c>
      <c r="K117" s="53"/>
      <c r="L117" s="61">
        <f t="shared" si="50"/>
        <v>200</v>
      </c>
    </row>
    <row r="118" spans="1:12" ht="15" x14ac:dyDescent="0.25">
      <c r="A118" s="12">
        <v>2</v>
      </c>
      <c r="B118" s="13">
        <v>2</v>
      </c>
      <c r="C118" s="20" t="s">
        <v>20</v>
      </c>
      <c r="D118" s="43" t="s">
        <v>22</v>
      </c>
      <c r="E118" s="35" t="s">
        <v>99</v>
      </c>
      <c r="F118" s="36">
        <v>60</v>
      </c>
      <c r="G118" s="36">
        <v>0.84</v>
      </c>
      <c r="H118" s="36">
        <v>3.0599999999999996</v>
      </c>
      <c r="I118" s="36">
        <v>5.34</v>
      </c>
      <c r="J118" s="36">
        <v>52.8</v>
      </c>
      <c r="K118" s="52" t="s">
        <v>100</v>
      </c>
      <c r="L118" s="62"/>
    </row>
    <row r="119" spans="1:12" ht="15" x14ac:dyDescent="0.25">
      <c r="A119" s="12"/>
      <c r="B119" s="13"/>
      <c r="C119" s="9"/>
      <c r="D119" s="43" t="s">
        <v>23</v>
      </c>
      <c r="E119" s="35" t="s">
        <v>48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2" t="s">
        <v>73</v>
      </c>
      <c r="L119" s="60"/>
    </row>
    <row r="120" spans="1:12" ht="15" x14ac:dyDescent="0.25">
      <c r="A120" s="12"/>
      <c r="B120" s="13"/>
      <c r="C120" s="9"/>
      <c r="D120" s="43" t="s">
        <v>24</v>
      </c>
      <c r="E120" s="35" t="s">
        <v>71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2">
        <v>312</v>
      </c>
      <c r="L120" s="60"/>
    </row>
    <row r="121" spans="1:12" ht="15" x14ac:dyDescent="0.25">
      <c r="A121" s="12"/>
      <c r="B121" s="13"/>
      <c r="C121" s="9"/>
      <c r="D121" s="43" t="s">
        <v>25</v>
      </c>
      <c r="E121" s="35" t="s">
        <v>79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2" t="s">
        <v>66</v>
      </c>
      <c r="L121" s="60"/>
    </row>
    <row r="122" spans="1:12" ht="15" x14ac:dyDescent="0.25">
      <c r="A122" s="12"/>
      <c r="B122" s="13"/>
      <c r="C122" s="9"/>
      <c r="D122" s="43" t="s">
        <v>26</v>
      </c>
      <c r="E122" s="44" t="s">
        <v>76</v>
      </c>
      <c r="F122" s="46">
        <v>40</v>
      </c>
      <c r="G122" s="87">
        <v>4.8</v>
      </c>
      <c r="H122" s="87">
        <v>0.52</v>
      </c>
      <c r="I122" s="46">
        <v>22.2</v>
      </c>
      <c r="J122" s="46">
        <v>103</v>
      </c>
      <c r="K122" s="52"/>
      <c r="L122" s="60"/>
    </row>
    <row r="123" spans="1:12" ht="15" x14ac:dyDescent="0.25">
      <c r="A123" s="12"/>
      <c r="B123" s="13"/>
      <c r="C123" s="9"/>
      <c r="D123" s="45" t="s">
        <v>65</v>
      </c>
      <c r="E123" s="35" t="s">
        <v>64</v>
      </c>
      <c r="F123" s="36">
        <v>30</v>
      </c>
      <c r="G123" s="36">
        <v>0.24</v>
      </c>
      <c r="H123" s="36">
        <v>0.03</v>
      </c>
      <c r="I123" s="36">
        <v>23.94</v>
      </c>
      <c r="J123" s="36">
        <v>97.8</v>
      </c>
      <c r="K123" s="52"/>
      <c r="L123" s="60"/>
    </row>
    <row r="124" spans="1:12" ht="15" x14ac:dyDescent="0.25">
      <c r="A124" s="12"/>
      <c r="B124" s="13"/>
      <c r="C124" s="9"/>
      <c r="D124" s="45"/>
      <c r="E124" s="35"/>
      <c r="F124" s="36"/>
      <c r="G124" s="36"/>
      <c r="H124" s="36"/>
      <c r="I124" s="36"/>
      <c r="J124" s="36"/>
      <c r="K124" s="52"/>
      <c r="L124" s="60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592</v>
      </c>
      <c r="G125" s="17">
        <f t="shared" ref="G125:J125" si="51">SUM(G118:G124)</f>
        <v>16.86</v>
      </c>
      <c r="H125" s="17">
        <f t="shared" si="51"/>
        <v>25.7</v>
      </c>
      <c r="I125" s="17">
        <f t="shared" si="51"/>
        <v>95.05</v>
      </c>
      <c r="J125" s="17">
        <f t="shared" si="51"/>
        <v>656.81</v>
      </c>
      <c r="K125" s="51"/>
      <c r="L125" s="59">
        <v>100</v>
      </c>
    </row>
    <row r="126" spans="1:12" ht="23.25" customHeight="1" x14ac:dyDescent="0.25">
      <c r="A126" s="11">
        <f>A118</f>
        <v>2</v>
      </c>
      <c r="B126" s="11">
        <f>B118</f>
        <v>2</v>
      </c>
      <c r="C126" s="8" t="s">
        <v>21</v>
      </c>
      <c r="D126" s="43" t="s">
        <v>22</v>
      </c>
      <c r="E126" s="35" t="s">
        <v>99</v>
      </c>
      <c r="F126" s="36">
        <v>60</v>
      </c>
      <c r="G126" s="36">
        <v>0.84</v>
      </c>
      <c r="H126" s="36">
        <v>3.0599999999999996</v>
      </c>
      <c r="I126" s="36">
        <v>5.34</v>
      </c>
      <c r="J126" s="36">
        <v>52.8</v>
      </c>
      <c r="K126" s="52" t="s">
        <v>100</v>
      </c>
      <c r="L126" s="60"/>
    </row>
    <row r="127" spans="1:12" ht="15" x14ac:dyDescent="0.25">
      <c r="A127" s="12"/>
      <c r="B127" s="13"/>
      <c r="C127" s="9"/>
      <c r="D127" s="43" t="s">
        <v>54</v>
      </c>
      <c r="E127" s="35" t="s">
        <v>58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2">
        <v>101</v>
      </c>
      <c r="L127" s="60"/>
    </row>
    <row r="128" spans="1:12" ht="12" customHeight="1" x14ac:dyDescent="0.25">
      <c r="A128" s="12"/>
      <c r="B128" s="13"/>
      <c r="C128" s="9"/>
      <c r="D128" s="43" t="s">
        <v>23</v>
      </c>
      <c r="E128" s="35" t="s">
        <v>48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2" t="s">
        <v>94</v>
      </c>
      <c r="L128" s="60"/>
    </row>
    <row r="129" spans="1:12" ht="15" x14ac:dyDescent="0.25">
      <c r="A129" s="12"/>
      <c r="B129" s="13"/>
      <c r="C129" s="9"/>
      <c r="D129" s="43" t="s">
        <v>24</v>
      </c>
      <c r="E129" s="35" t="s">
        <v>71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2">
        <v>312</v>
      </c>
      <c r="L129" s="60"/>
    </row>
    <row r="130" spans="1:12" ht="15" x14ac:dyDescent="0.25">
      <c r="A130" s="12"/>
      <c r="B130" s="13"/>
      <c r="C130" s="9"/>
      <c r="D130" s="43" t="s">
        <v>25</v>
      </c>
      <c r="E130" s="35" t="s">
        <v>35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2">
        <v>349</v>
      </c>
      <c r="L130" s="60"/>
    </row>
    <row r="131" spans="1:12" ht="15" x14ac:dyDescent="0.25">
      <c r="A131" s="12"/>
      <c r="B131" s="13"/>
      <c r="C131" s="9"/>
      <c r="D131" s="43" t="s">
        <v>26</v>
      </c>
      <c r="E131" s="35" t="s">
        <v>76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2"/>
      <c r="L131" s="60"/>
    </row>
    <row r="132" spans="1:12" ht="15" x14ac:dyDescent="0.25">
      <c r="A132" s="12"/>
      <c r="B132" s="13"/>
      <c r="C132" s="9"/>
      <c r="D132" s="43"/>
      <c r="E132" s="35"/>
      <c r="F132" s="36"/>
      <c r="G132" s="36"/>
      <c r="H132" s="36"/>
      <c r="I132" s="36"/>
      <c r="J132" s="36"/>
      <c r="K132" s="52"/>
      <c r="L132" s="60"/>
    </row>
    <row r="133" spans="1:12" ht="15" x14ac:dyDescent="0.25">
      <c r="A133" s="12"/>
      <c r="B133" s="13"/>
      <c r="C133" s="9"/>
      <c r="D133" s="45"/>
      <c r="E133" s="35"/>
      <c r="F133" s="36"/>
      <c r="G133" s="36"/>
      <c r="H133" s="36"/>
      <c r="I133" s="36"/>
      <c r="J133" s="36"/>
      <c r="K133" s="52"/>
      <c r="L133" s="60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2"/>
      <c r="L134" s="60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2">SUM(G126:G134)</f>
        <v>19.12</v>
      </c>
      <c r="H135" s="17">
        <f t="shared" si="52"/>
        <v>28.47</v>
      </c>
      <c r="I135" s="17">
        <f t="shared" si="52"/>
        <v>102.5</v>
      </c>
      <c r="J135" s="17">
        <f t="shared" si="52"/>
        <v>720.56</v>
      </c>
      <c r="K135" s="51"/>
      <c r="L135" s="59">
        <v>100</v>
      </c>
    </row>
    <row r="136" spans="1:12" ht="15.75" thickBot="1" x14ac:dyDescent="0.25">
      <c r="A136" s="30">
        <f>A118</f>
        <v>2</v>
      </c>
      <c r="B136" s="30">
        <f>B118</f>
        <v>2</v>
      </c>
      <c r="C136" s="95" t="s">
        <v>4</v>
      </c>
      <c r="D136" s="96"/>
      <c r="E136" s="28"/>
      <c r="F136" s="29">
        <f>F125+F135</f>
        <v>1382</v>
      </c>
      <c r="G136" s="29">
        <f t="shared" ref="G136" si="53">G125+G135</f>
        <v>35.980000000000004</v>
      </c>
      <c r="H136" s="29">
        <f t="shared" ref="H136" si="54">H125+H135</f>
        <v>54.17</v>
      </c>
      <c r="I136" s="29">
        <f t="shared" ref="I136" si="55">I125+I135</f>
        <v>197.55</v>
      </c>
      <c r="J136" s="29">
        <f t="shared" ref="J136:L136" si="56">J125+J135</f>
        <v>1377.37</v>
      </c>
      <c r="K136" s="53"/>
      <c r="L136" s="61">
        <f t="shared" si="56"/>
        <v>200</v>
      </c>
    </row>
    <row r="137" spans="1:12" ht="15" x14ac:dyDescent="0.25">
      <c r="A137" s="18">
        <v>2</v>
      </c>
      <c r="B137" s="19">
        <v>3</v>
      </c>
      <c r="C137" s="20" t="s">
        <v>20</v>
      </c>
      <c r="D137" s="43" t="s">
        <v>22</v>
      </c>
      <c r="E137" s="35" t="s">
        <v>87</v>
      </c>
      <c r="F137" s="36">
        <v>60</v>
      </c>
      <c r="G137" s="36">
        <v>1</v>
      </c>
      <c r="H137" s="36">
        <v>4</v>
      </c>
      <c r="I137" s="36">
        <v>5</v>
      </c>
      <c r="J137" s="36">
        <v>56</v>
      </c>
      <c r="K137" s="52">
        <v>52</v>
      </c>
      <c r="L137" s="62"/>
    </row>
    <row r="138" spans="1:12" ht="15" x14ac:dyDescent="0.25">
      <c r="A138" s="21"/>
      <c r="B138" s="13"/>
      <c r="C138" s="9"/>
      <c r="D138" s="43" t="s">
        <v>23</v>
      </c>
      <c r="E138" s="35" t="s">
        <v>51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2" t="s">
        <v>53</v>
      </c>
      <c r="L138" s="60"/>
    </row>
    <row r="139" spans="1:12" ht="15" x14ac:dyDescent="0.25">
      <c r="A139" s="21"/>
      <c r="B139" s="13"/>
      <c r="C139" s="9"/>
      <c r="D139" s="43" t="s">
        <v>24</v>
      </c>
      <c r="E139" s="35" t="s">
        <v>74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2">
        <v>304</v>
      </c>
      <c r="L139" s="60"/>
    </row>
    <row r="140" spans="1:12" ht="15.75" customHeight="1" x14ac:dyDescent="0.25">
      <c r="A140" s="21"/>
      <c r="B140" s="13"/>
      <c r="C140" s="9"/>
      <c r="D140" s="43" t="s">
        <v>25</v>
      </c>
      <c r="E140" s="35" t="s">
        <v>63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2" t="s">
        <v>93</v>
      </c>
      <c r="L140" s="60"/>
    </row>
    <row r="141" spans="1:12" ht="15" x14ac:dyDescent="0.25">
      <c r="A141" s="21"/>
      <c r="B141" s="13"/>
      <c r="C141" s="9"/>
      <c r="D141" s="43" t="s">
        <v>26</v>
      </c>
      <c r="E141" s="35" t="s">
        <v>76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2"/>
      <c r="L141" s="60"/>
    </row>
    <row r="142" spans="1:12" ht="15" x14ac:dyDescent="0.25">
      <c r="A142" s="21"/>
      <c r="B142" s="13"/>
      <c r="C142" s="9"/>
      <c r="D142" s="45" t="s">
        <v>81</v>
      </c>
      <c r="E142" s="35" t="s">
        <v>80</v>
      </c>
      <c r="F142" s="36">
        <v>100</v>
      </c>
      <c r="G142" s="36">
        <v>0.4</v>
      </c>
      <c r="H142" s="36">
        <v>0.4</v>
      </c>
      <c r="I142" s="36">
        <v>9.8000000000000007</v>
      </c>
      <c r="J142" s="36">
        <v>47</v>
      </c>
      <c r="K142" s="52" t="s">
        <v>89</v>
      </c>
      <c r="L142" s="60"/>
    </row>
    <row r="143" spans="1:12" ht="15" x14ac:dyDescent="0.25">
      <c r="A143" s="21"/>
      <c r="B143" s="13"/>
      <c r="C143" s="9"/>
      <c r="D143" s="45"/>
      <c r="E143" s="35"/>
      <c r="F143" s="36"/>
      <c r="G143" s="36"/>
      <c r="H143" s="36"/>
      <c r="I143" s="36"/>
      <c r="J143" s="36"/>
      <c r="K143" s="52"/>
      <c r="L143" s="60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655</v>
      </c>
      <c r="G144" s="17">
        <f t="shared" ref="G144:J144" si="57">SUM(G137:G143)</f>
        <v>22.099999999999998</v>
      </c>
      <c r="H144" s="17">
        <f t="shared" si="57"/>
        <v>13.35</v>
      </c>
      <c r="I144" s="17">
        <f t="shared" si="57"/>
        <v>96.95</v>
      </c>
      <c r="J144" s="17">
        <f t="shared" si="57"/>
        <v>651.51</v>
      </c>
      <c r="K144" s="51"/>
      <c r="L144" s="59">
        <v>100</v>
      </c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3" t="s">
        <v>22</v>
      </c>
      <c r="E145" s="35" t="s">
        <v>87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2">
        <v>52</v>
      </c>
      <c r="L145" s="60"/>
    </row>
    <row r="146" spans="1:12" ht="15" x14ac:dyDescent="0.25">
      <c r="A146" s="21"/>
      <c r="B146" s="13"/>
      <c r="C146" s="9"/>
      <c r="D146" s="43" t="s">
        <v>54</v>
      </c>
      <c r="E146" s="35" t="s">
        <v>57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2">
        <v>103</v>
      </c>
      <c r="L146" s="60"/>
    </row>
    <row r="147" spans="1:12" ht="15" x14ac:dyDescent="0.25">
      <c r="A147" s="21"/>
      <c r="B147" s="13"/>
      <c r="C147" s="9"/>
      <c r="D147" s="43" t="s">
        <v>23</v>
      </c>
      <c r="E147" s="35" t="s">
        <v>51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2" t="s">
        <v>53</v>
      </c>
      <c r="L147" s="60"/>
    </row>
    <row r="148" spans="1:12" ht="15" x14ac:dyDescent="0.25">
      <c r="A148" s="21"/>
      <c r="B148" s="13"/>
      <c r="C148" s="9"/>
      <c r="D148" s="43" t="s">
        <v>24</v>
      </c>
      <c r="E148" s="35" t="s">
        <v>74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2">
        <v>304</v>
      </c>
      <c r="L148" s="60"/>
    </row>
    <row r="149" spans="1:12" ht="15" x14ac:dyDescent="0.25">
      <c r="A149" s="21"/>
      <c r="B149" s="13"/>
      <c r="C149" s="9"/>
      <c r="D149" s="43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2">
        <v>342</v>
      </c>
      <c r="L149" s="60"/>
    </row>
    <row r="150" spans="1:12" ht="15" x14ac:dyDescent="0.25">
      <c r="A150" s="21"/>
      <c r="B150" s="13"/>
      <c r="C150" s="9"/>
      <c r="D150" s="43" t="s">
        <v>26</v>
      </c>
      <c r="E150" s="35" t="s">
        <v>76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2"/>
      <c r="L150" s="60"/>
    </row>
    <row r="151" spans="1:12" ht="15" x14ac:dyDescent="0.25">
      <c r="A151" s="21"/>
      <c r="B151" s="13"/>
      <c r="C151" s="9"/>
      <c r="D151" s="43"/>
      <c r="E151" s="35"/>
      <c r="F151" s="36"/>
      <c r="G151" s="36"/>
      <c r="H151" s="36"/>
      <c r="I151" s="36"/>
      <c r="J151" s="36"/>
      <c r="K151" s="52"/>
      <c r="L151" s="60"/>
    </row>
    <row r="152" spans="1:12" ht="15" x14ac:dyDescent="0.25">
      <c r="A152" s="21"/>
      <c r="B152" s="13"/>
      <c r="C152" s="9"/>
      <c r="D152" s="45"/>
      <c r="E152" s="35"/>
      <c r="F152" s="36"/>
      <c r="G152" s="36"/>
      <c r="H152" s="36"/>
      <c r="I152" s="36"/>
      <c r="J152" s="36"/>
      <c r="K152" s="52"/>
      <c r="L152" s="60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2"/>
      <c r="L153" s="60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8">SUM(G145:G153)</f>
        <v>24.36</v>
      </c>
      <c r="H154" s="17">
        <f t="shared" si="58"/>
        <v>15.870000000000001</v>
      </c>
      <c r="I154" s="17">
        <f t="shared" si="58"/>
        <v>115.72</v>
      </c>
      <c r="J154" s="17">
        <f t="shared" si="58"/>
        <v>768.11</v>
      </c>
      <c r="K154" s="51"/>
      <c r="L154" s="59">
        <v>100</v>
      </c>
    </row>
    <row r="155" spans="1:12" ht="15.75" thickBot="1" x14ac:dyDescent="0.25">
      <c r="A155" s="26">
        <f>A137</f>
        <v>2</v>
      </c>
      <c r="B155" s="27">
        <f>B137</f>
        <v>3</v>
      </c>
      <c r="C155" s="95" t="s">
        <v>4</v>
      </c>
      <c r="D155" s="96"/>
      <c r="E155" s="28"/>
      <c r="F155" s="29">
        <f>F144+F154</f>
        <v>1445</v>
      </c>
      <c r="G155" s="29">
        <f t="shared" ref="G155" si="59">G144+G154</f>
        <v>46.459999999999994</v>
      </c>
      <c r="H155" s="29">
        <f t="shared" ref="H155" si="60">H144+H154</f>
        <v>29.22</v>
      </c>
      <c r="I155" s="29">
        <f t="shared" ref="I155" si="61">I144+I154</f>
        <v>212.67000000000002</v>
      </c>
      <c r="J155" s="29">
        <f t="shared" ref="J155:L155" si="62">J144+J154</f>
        <v>1419.62</v>
      </c>
      <c r="K155" s="53"/>
      <c r="L155" s="61">
        <f t="shared" si="62"/>
        <v>200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43" t="s">
        <v>22</v>
      </c>
      <c r="E156" s="71" t="s">
        <v>85</v>
      </c>
      <c r="F156" s="72">
        <v>60</v>
      </c>
      <c r="G156" s="73">
        <v>0.42</v>
      </c>
      <c r="H156" s="73">
        <v>0.06</v>
      </c>
      <c r="I156" s="73">
        <v>1.1399999999999999</v>
      </c>
      <c r="J156" s="73">
        <v>7.2</v>
      </c>
      <c r="K156" s="54">
        <v>70</v>
      </c>
      <c r="L156" s="62"/>
    </row>
    <row r="157" spans="1:12" ht="15" x14ac:dyDescent="0.25">
      <c r="A157" s="21"/>
      <c r="B157" s="13"/>
      <c r="C157" s="9"/>
      <c r="D157" s="43" t="s">
        <v>23</v>
      </c>
      <c r="E157" s="74" t="s">
        <v>75</v>
      </c>
      <c r="F157" s="75">
        <v>175</v>
      </c>
      <c r="G157" s="76">
        <v>12.3</v>
      </c>
      <c r="H157" s="76">
        <v>29.5</v>
      </c>
      <c r="I157" s="76">
        <v>16.579999999999998</v>
      </c>
      <c r="J157" s="76">
        <v>383</v>
      </c>
      <c r="K157" s="52">
        <v>259</v>
      </c>
      <c r="L157" s="60"/>
    </row>
    <row r="158" spans="1:12" ht="15" x14ac:dyDescent="0.25">
      <c r="A158" s="21"/>
      <c r="B158" s="13"/>
      <c r="C158" s="9"/>
      <c r="D158" s="43" t="s">
        <v>25</v>
      </c>
      <c r="E158" s="68" t="s">
        <v>79</v>
      </c>
      <c r="F158" s="72">
        <v>222</v>
      </c>
      <c r="G158" s="77">
        <v>0.13</v>
      </c>
      <c r="H158" s="77">
        <v>0.02</v>
      </c>
      <c r="I158" s="77">
        <v>15.2</v>
      </c>
      <c r="J158" s="77">
        <v>62</v>
      </c>
      <c r="K158" s="52" t="s">
        <v>66</v>
      </c>
      <c r="L158" s="60"/>
    </row>
    <row r="159" spans="1:12" ht="15" x14ac:dyDescent="0.25">
      <c r="A159" s="21"/>
      <c r="B159" s="13"/>
      <c r="C159" s="9"/>
      <c r="D159" s="43" t="s">
        <v>26</v>
      </c>
      <c r="E159" s="35" t="s">
        <v>76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2"/>
      <c r="L159" s="60"/>
    </row>
    <row r="160" spans="1:12" ht="15" x14ac:dyDescent="0.25">
      <c r="A160" s="21"/>
      <c r="B160" s="13"/>
      <c r="C160" s="9"/>
      <c r="D160" s="43" t="s">
        <v>65</v>
      </c>
      <c r="E160" s="35" t="s">
        <v>64</v>
      </c>
      <c r="F160" s="36">
        <v>30</v>
      </c>
      <c r="G160" s="36">
        <v>2.8</v>
      </c>
      <c r="H160" s="36">
        <v>2.5</v>
      </c>
      <c r="I160" s="36">
        <v>13</v>
      </c>
      <c r="J160" s="36">
        <v>86</v>
      </c>
      <c r="K160" s="52"/>
      <c r="L160" s="60"/>
    </row>
    <row r="161" spans="1:12" ht="15" x14ac:dyDescent="0.25">
      <c r="A161" s="21"/>
      <c r="B161" s="13"/>
      <c r="C161" s="9"/>
      <c r="D161" s="45"/>
      <c r="E161" s="35"/>
      <c r="F161" s="36"/>
      <c r="G161" s="36"/>
      <c r="H161" s="36"/>
      <c r="I161" s="36"/>
      <c r="J161" s="36"/>
      <c r="K161" s="52"/>
      <c r="L161" s="60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2"/>
      <c r="L162" s="60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527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1"/>
      <c r="L163" s="59">
        <v>100</v>
      </c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3" t="s">
        <v>22</v>
      </c>
      <c r="E164" s="68" t="s">
        <v>85</v>
      </c>
      <c r="F164" s="69">
        <v>60</v>
      </c>
      <c r="G164" s="70">
        <v>0.42</v>
      </c>
      <c r="H164" s="70">
        <v>0.06</v>
      </c>
      <c r="I164" s="70">
        <v>1.1399999999999999</v>
      </c>
      <c r="J164" s="70">
        <v>7</v>
      </c>
      <c r="K164" s="52">
        <v>70</v>
      </c>
      <c r="L164" s="60"/>
    </row>
    <row r="165" spans="1:12" ht="15" x14ac:dyDescent="0.25">
      <c r="A165" s="21"/>
      <c r="B165" s="13"/>
      <c r="C165" s="9"/>
      <c r="D165" s="43" t="s">
        <v>54</v>
      </c>
      <c r="E165" s="71" t="s">
        <v>56</v>
      </c>
      <c r="F165" s="72">
        <v>250</v>
      </c>
      <c r="G165" s="73">
        <v>5.49</v>
      </c>
      <c r="H165" s="73">
        <v>5.27</v>
      </c>
      <c r="I165" s="73">
        <v>16.54</v>
      </c>
      <c r="J165" s="73">
        <v>148.25</v>
      </c>
      <c r="K165" s="52">
        <v>102</v>
      </c>
      <c r="L165" s="60"/>
    </row>
    <row r="166" spans="1:12" ht="15" x14ac:dyDescent="0.25">
      <c r="A166" s="21"/>
      <c r="B166" s="13"/>
      <c r="C166" s="9"/>
      <c r="D166" s="43" t="s">
        <v>23</v>
      </c>
      <c r="E166" s="74" t="s">
        <v>95</v>
      </c>
      <c r="F166" s="75">
        <v>175</v>
      </c>
      <c r="G166" s="76">
        <v>12.3</v>
      </c>
      <c r="H166" s="76">
        <v>29.5</v>
      </c>
      <c r="I166" s="76">
        <v>16.579999999999998</v>
      </c>
      <c r="J166" s="76">
        <v>383</v>
      </c>
      <c r="K166" s="52">
        <v>259</v>
      </c>
      <c r="L166" s="60"/>
    </row>
    <row r="167" spans="1:12" ht="15" x14ac:dyDescent="0.25">
      <c r="A167" s="21"/>
      <c r="B167" s="13"/>
      <c r="C167" s="9"/>
      <c r="D167" s="43" t="s">
        <v>25</v>
      </c>
      <c r="E167" s="68" t="s">
        <v>35</v>
      </c>
      <c r="F167" s="72">
        <v>200</v>
      </c>
      <c r="G167" s="77">
        <v>0.66</v>
      </c>
      <c r="H167" s="77">
        <v>0.09</v>
      </c>
      <c r="I167" s="77">
        <v>32.01</v>
      </c>
      <c r="J167" s="77">
        <v>132.80000000000001</v>
      </c>
      <c r="K167" s="52">
        <v>349</v>
      </c>
      <c r="L167" s="60"/>
    </row>
    <row r="168" spans="1:12" ht="15" x14ac:dyDescent="0.25">
      <c r="A168" s="21"/>
      <c r="B168" s="13"/>
      <c r="C168" s="9"/>
      <c r="D168" s="43" t="s">
        <v>26</v>
      </c>
      <c r="E168" s="35" t="s">
        <v>76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2"/>
      <c r="L168" s="60"/>
    </row>
    <row r="169" spans="1:12" ht="15" x14ac:dyDescent="0.25">
      <c r="A169" s="21"/>
      <c r="B169" s="13"/>
      <c r="C169" s="9"/>
      <c r="D169" s="43"/>
      <c r="E169" s="35"/>
      <c r="F169" s="36"/>
      <c r="G169" s="36"/>
      <c r="H169" s="36"/>
      <c r="I169" s="36"/>
      <c r="J169" s="36"/>
      <c r="K169" s="52"/>
      <c r="L169" s="60"/>
    </row>
    <row r="170" spans="1:12" ht="15" x14ac:dyDescent="0.25">
      <c r="A170" s="21"/>
      <c r="B170" s="13"/>
      <c r="C170" s="9"/>
      <c r="D170" s="43"/>
      <c r="E170" s="35"/>
      <c r="F170" s="36"/>
      <c r="G170" s="36"/>
      <c r="H170" s="36"/>
      <c r="I170" s="36"/>
      <c r="J170" s="36"/>
      <c r="K170" s="52"/>
      <c r="L170" s="60"/>
    </row>
    <row r="171" spans="1:12" ht="15" x14ac:dyDescent="0.25">
      <c r="A171" s="21"/>
      <c r="B171" s="13"/>
      <c r="C171" s="9"/>
      <c r="D171" s="45"/>
      <c r="E171" s="35"/>
      <c r="F171" s="36"/>
      <c r="G171" s="36"/>
      <c r="H171" s="36"/>
      <c r="I171" s="36"/>
      <c r="J171" s="36"/>
      <c r="K171" s="52"/>
      <c r="L171" s="60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2"/>
      <c r="L172" s="60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4">SUM(G164:G172)</f>
        <v>23.67</v>
      </c>
      <c r="H173" s="17">
        <f t="shared" si="64"/>
        <v>35.440000000000005</v>
      </c>
      <c r="I173" s="17">
        <f t="shared" si="64"/>
        <v>88.47</v>
      </c>
      <c r="J173" s="17">
        <f t="shared" si="64"/>
        <v>774.05</v>
      </c>
      <c r="K173" s="51"/>
      <c r="L173" s="59">
        <v>100</v>
      </c>
    </row>
    <row r="174" spans="1:12" ht="15.75" thickBot="1" x14ac:dyDescent="0.25">
      <c r="A174" s="26">
        <f>A156</f>
        <v>2</v>
      </c>
      <c r="B174" s="27">
        <f>B156</f>
        <v>4</v>
      </c>
      <c r="C174" s="95" t="s">
        <v>4</v>
      </c>
      <c r="D174" s="96"/>
      <c r="E174" s="28"/>
      <c r="F174" s="29">
        <f>F163+F173</f>
        <v>1252</v>
      </c>
      <c r="G174" s="29">
        <f t="shared" ref="G174" si="65">G163+G173</f>
        <v>44.120000000000005</v>
      </c>
      <c r="H174" s="29">
        <f t="shared" ref="H174" si="66">H163+H173</f>
        <v>68.039999999999992</v>
      </c>
      <c r="I174" s="29">
        <f t="shared" ref="I174" si="67">I163+I173</f>
        <v>156.59</v>
      </c>
      <c r="J174" s="29">
        <f t="shared" ref="J174:L174" si="68">J163+J173</f>
        <v>1415.25</v>
      </c>
      <c r="K174" s="53"/>
      <c r="L174" s="61">
        <f t="shared" si="68"/>
        <v>200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43" t="s">
        <v>22</v>
      </c>
      <c r="E175" s="81" t="s">
        <v>77</v>
      </c>
      <c r="F175" s="82">
        <v>60</v>
      </c>
      <c r="G175" s="83">
        <v>1</v>
      </c>
      <c r="H175" s="83">
        <v>3.8</v>
      </c>
      <c r="I175" s="83">
        <v>4.4000000000000004</v>
      </c>
      <c r="J175" s="83">
        <v>54.5</v>
      </c>
      <c r="K175" s="52" t="s">
        <v>83</v>
      </c>
      <c r="L175" s="62"/>
    </row>
    <row r="176" spans="1:12" ht="15" x14ac:dyDescent="0.25">
      <c r="A176" s="21"/>
      <c r="B176" s="13"/>
      <c r="C176" s="9"/>
      <c r="D176" s="43" t="s">
        <v>23</v>
      </c>
      <c r="E176" s="84" t="s">
        <v>49</v>
      </c>
      <c r="F176" s="85">
        <v>90</v>
      </c>
      <c r="G176" s="86">
        <v>9.68</v>
      </c>
      <c r="H176" s="86">
        <v>10.53</v>
      </c>
      <c r="I176" s="86">
        <v>11.4</v>
      </c>
      <c r="J176" s="86">
        <v>179.55</v>
      </c>
      <c r="K176" s="52" t="s">
        <v>50</v>
      </c>
      <c r="L176" s="60"/>
    </row>
    <row r="177" spans="1:12" ht="15" x14ac:dyDescent="0.25">
      <c r="A177" s="21"/>
      <c r="B177" s="13"/>
      <c r="C177" s="9"/>
      <c r="D177" s="43" t="s">
        <v>24</v>
      </c>
      <c r="E177" s="68" t="s">
        <v>72</v>
      </c>
      <c r="F177" s="72">
        <v>150</v>
      </c>
      <c r="G177" s="73">
        <v>5.016</v>
      </c>
      <c r="H177" s="73">
        <v>3.69</v>
      </c>
      <c r="I177" s="73">
        <v>26.24</v>
      </c>
      <c r="J177" s="73">
        <v>150.435</v>
      </c>
      <c r="K177" s="52">
        <v>309</v>
      </c>
      <c r="L177" s="60"/>
    </row>
    <row r="178" spans="1:12" ht="15" x14ac:dyDescent="0.25">
      <c r="A178" s="21"/>
      <c r="B178" s="13"/>
      <c r="C178" s="9"/>
      <c r="D178" s="43" t="s">
        <v>25</v>
      </c>
      <c r="E178" s="68" t="s">
        <v>79</v>
      </c>
      <c r="F178" s="72">
        <v>215</v>
      </c>
      <c r="G178" s="77">
        <v>7.0000000000000007E-2</v>
      </c>
      <c r="H178" s="77">
        <v>0.02</v>
      </c>
      <c r="I178" s="77">
        <v>15</v>
      </c>
      <c r="J178" s="77">
        <v>60</v>
      </c>
      <c r="K178" s="52" t="s">
        <v>66</v>
      </c>
      <c r="L178" s="60"/>
    </row>
    <row r="179" spans="1:12" ht="15" x14ac:dyDescent="0.25">
      <c r="A179" s="21"/>
      <c r="B179" s="13"/>
      <c r="C179" s="9"/>
      <c r="D179" s="43" t="s">
        <v>26</v>
      </c>
      <c r="E179" s="35" t="s">
        <v>76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2"/>
      <c r="L179" s="60"/>
    </row>
    <row r="180" spans="1:12" ht="15" x14ac:dyDescent="0.25">
      <c r="A180" s="21"/>
      <c r="B180" s="13"/>
      <c r="C180" s="9"/>
      <c r="D180" s="45" t="s">
        <v>81</v>
      </c>
      <c r="E180" s="35" t="s">
        <v>80</v>
      </c>
      <c r="F180" s="36">
        <v>100</v>
      </c>
      <c r="G180" s="36">
        <v>1.5</v>
      </c>
      <c r="H180" s="36">
        <v>0.5</v>
      </c>
      <c r="I180" s="36">
        <v>21</v>
      </c>
      <c r="J180" s="36">
        <v>96</v>
      </c>
      <c r="K180" s="52" t="s">
        <v>89</v>
      </c>
      <c r="L180" s="60"/>
    </row>
    <row r="181" spans="1:12" ht="15" x14ac:dyDescent="0.25">
      <c r="A181" s="21"/>
      <c r="B181" s="13"/>
      <c r="C181" s="9"/>
      <c r="D181" s="45"/>
      <c r="E181" s="35"/>
      <c r="F181" s="36"/>
      <c r="G181" s="36"/>
      <c r="H181" s="36"/>
      <c r="I181" s="36"/>
      <c r="J181" s="36"/>
      <c r="K181" s="52"/>
      <c r="L181" s="60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655</v>
      </c>
      <c r="G182" s="17">
        <f t="shared" ref="G182:J182" si="69">SUM(G175:G181)</f>
        <v>22.065999999999999</v>
      </c>
      <c r="H182" s="17">
        <f t="shared" si="69"/>
        <v>19.059999999999999</v>
      </c>
      <c r="I182" s="17">
        <f t="shared" si="69"/>
        <v>100.24</v>
      </c>
      <c r="J182" s="17">
        <f t="shared" si="69"/>
        <v>643.48500000000001</v>
      </c>
      <c r="K182" s="51"/>
      <c r="L182" s="59">
        <v>100</v>
      </c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3" t="s">
        <v>22</v>
      </c>
      <c r="E183" s="78" t="s">
        <v>77</v>
      </c>
      <c r="F183" s="79">
        <v>60</v>
      </c>
      <c r="G183" s="80">
        <v>1</v>
      </c>
      <c r="H183" s="80">
        <v>3.8</v>
      </c>
      <c r="I183" s="80">
        <v>4.4000000000000004</v>
      </c>
      <c r="J183" s="80">
        <v>54.5</v>
      </c>
      <c r="K183" s="52" t="s">
        <v>83</v>
      </c>
      <c r="L183" s="60"/>
    </row>
    <row r="184" spans="1:12" ht="15" x14ac:dyDescent="0.25">
      <c r="A184" s="21"/>
      <c r="B184" s="13"/>
      <c r="C184" s="9"/>
      <c r="D184" s="43" t="s">
        <v>54</v>
      </c>
      <c r="E184" s="81" t="s">
        <v>55</v>
      </c>
      <c r="F184" s="82">
        <v>260</v>
      </c>
      <c r="G184" s="83">
        <v>2.0299999999999998</v>
      </c>
      <c r="H184" s="83">
        <v>6.45</v>
      </c>
      <c r="I184" s="83">
        <v>8.26</v>
      </c>
      <c r="J184" s="83">
        <v>105.95</v>
      </c>
      <c r="K184" s="52">
        <v>88</v>
      </c>
      <c r="L184" s="60"/>
    </row>
    <row r="185" spans="1:12" ht="15" x14ac:dyDescent="0.25">
      <c r="A185" s="21"/>
      <c r="B185" s="13"/>
      <c r="C185" s="9"/>
      <c r="D185" s="43" t="s">
        <v>23</v>
      </c>
      <c r="E185" s="84" t="s">
        <v>49</v>
      </c>
      <c r="F185" s="85">
        <v>90</v>
      </c>
      <c r="G185" s="86">
        <v>9.68</v>
      </c>
      <c r="H185" s="86">
        <v>10.53</v>
      </c>
      <c r="I185" s="86">
        <v>11.4</v>
      </c>
      <c r="J185" s="86">
        <v>179.55</v>
      </c>
      <c r="K185" s="52" t="s">
        <v>50</v>
      </c>
      <c r="L185" s="60"/>
    </row>
    <row r="186" spans="1:12" ht="15" x14ac:dyDescent="0.25">
      <c r="A186" s="21"/>
      <c r="B186" s="13"/>
      <c r="C186" s="9"/>
      <c r="D186" s="43" t="s">
        <v>24</v>
      </c>
      <c r="E186" s="68" t="s">
        <v>72</v>
      </c>
      <c r="F186" s="72">
        <v>150</v>
      </c>
      <c r="G186" s="73">
        <v>5.016</v>
      </c>
      <c r="H186" s="73">
        <v>3.69</v>
      </c>
      <c r="I186" s="73">
        <v>26.24</v>
      </c>
      <c r="J186" s="73">
        <v>168</v>
      </c>
      <c r="K186" s="52">
        <v>309</v>
      </c>
      <c r="L186" s="60"/>
    </row>
    <row r="187" spans="1:12" ht="15" x14ac:dyDescent="0.25">
      <c r="A187" s="21"/>
      <c r="B187" s="13"/>
      <c r="C187" s="9"/>
      <c r="D187" s="43" t="s">
        <v>25</v>
      </c>
      <c r="E187" s="68" t="s">
        <v>52</v>
      </c>
      <c r="F187" s="72">
        <v>200</v>
      </c>
      <c r="G187" s="77">
        <v>0.35</v>
      </c>
      <c r="H187" s="77">
        <v>0.08</v>
      </c>
      <c r="I187" s="77">
        <v>29.85</v>
      </c>
      <c r="J187" s="77">
        <v>122.2</v>
      </c>
      <c r="K187" s="52">
        <v>348</v>
      </c>
      <c r="L187" s="60"/>
    </row>
    <row r="188" spans="1:12" ht="15" x14ac:dyDescent="0.25">
      <c r="A188" s="21"/>
      <c r="B188" s="13"/>
      <c r="C188" s="9"/>
      <c r="D188" s="43" t="s">
        <v>26</v>
      </c>
      <c r="E188" s="35" t="s">
        <v>76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2"/>
      <c r="L188" s="60"/>
    </row>
    <row r="189" spans="1:12" ht="15" x14ac:dyDescent="0.25">
      <c r="A189" s="21"/>
      <c r="B189" s="13"/>
      <c r="C189" s="9"/>
      <c r="D189" s="43"/>
      <c r="E189" s="35"/>
      <c r="F189" s="36"/>
      <c r="G189" s="36"/>
      <c r="H189" s="36"/>
      <c r="I189" s="36"/>
      <c r="J189" s="36"/>
      <c r="K189" s="52"/>
      <c r="L189" s="60"/>
    </row>
    <row r="190" spans="1:12" ht="15" x14ac:dyDescent="0.25">
      <c r="A190" s="21"/>
      <c r="B190" s="13"/>
      <c r="C190" s="9"/>
      <c r="D190" s="45"/>
      <c r="E190" s="35"/>
      <c r="F190" s="36"/>
      <c r="G190" s="36"/>
      <c r="H190" s="36"/>
      <c r="I190" s="36"/>
      <c r="J190" s="36"/>
      <c r="K190" s="52"/>
      <c r="L190" s="60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2"/>
      <c r="L191" s="60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70">SUM(G183:G191)</f>
        <v>22.876000000000001</v>
      </c>
      <c r="H192" s="17">
        <f t="shared" si="70"/>
        <v>25.07</v>
      </c>
      <c r="I192" s="17">
        <f t="shared" si="70"/>
        <v>102.35000000000001</v>
      </c>
      <c r="J192" s="17">
        <f t="shared" si="70"/>
        <v>733.2</v>
      </c>
      <c r="K192" s="51"/>
      <c r="L192" s="59">
        <v>100</v>
      </c>
    </row>
    <row r="193" spans="1:12" ht="15" x14ac:dyDescent="0.2">
      <c r="A193" s="26">
        <f>A175</f>
        <v>2</v>
      </c>
      <c r="B193" s="27">
        <f>B175</f>
        <v>5</v>
      </c>
      <c r="C193" s="95" t="s">
        <v>4</v>
      </c>
      <c r="D193" s="96"/>
      <c r="E193" s="28"/>
      <c r="F193" s="29">
        <f>F182+F192</f>
        <v>1455</v>
      </c>
      <c r="G193" s="29">
        <f t="shared" ref="G193" si="71">G182+G192</f>
        <v>44.942</v>
      </c>
      <c r="H193" s="29">
        <f t="shared" ref="H193" si="72">H182+H192</f>
        <v>44.129999999999995</v>
      </c>
      <c r="I193" s="29">
        <f t="shared" ref="I193" si="73">I182+I192</f>
        <v>202.59</v>
      </c>
      <c r="J193" s="29">
        <f t="shared" ref="J193:L193" si="74">J182+J192</f>
        <v>1376.6849999999999</v>
      </c>
      <c r="K193" s="53"/>
      <c r="L193" s="61">
        <f t="shared" si="74"/>
        <v>200</v>
      </c>
    </row>
    <row r="194" spans="1:12" x14ac:dyDescent="0.2">
      <c r="A194" s="24"/>
      <c r="B194" s="25"/>
      <c r="C194" s="97" t="s">
        <v>5</v>
      </c>
      <c r="D194" s="97"/>
      <c r="E194" s="97"/>
      <c r="F194" s="31">
        <f>(F23+F41+F60+F79+F98+F117+F136+F155+F174+F193)/(IF(F23=0,0,1)+IF(F41=0,0,1)+IF(F60=0,0,1)+IF(F79=0,0,1)+IF(F98=0,0,1)+IF(F117=0,0,1)+IF(F136=0,0,1)+IF(F155=0,0,1)+IF(F174=0,0,1)+IF(F193=0,0,1))</f>
        <v>1322.4</v>
      </c>
      <c r="G194" s="31">
        <f>(G23+G41+G60+G79+G98+G117+G136+G155+G174+G193)/(IF(G23=0,0,1)+IF(G41=0,0,1)+IF(G60=0,0,1)+IF(G79=0,0,1)+IF(G98=0,0,1)+IF(G117=0,0,1)+IF(G136=0,0,1)+IF(G155=0,0,1)+IF(G174=0,0,1)+IF(G193=0,0,1))</f>
        <v>43.862200000000001</v>
      </c>
      <c r="H194" s="31">
        <f>(H23+H41+H60+H79+H98+H117+H136+H155+H174+H193)/(IF(H23=0,0,1)+IF(H41=0,0,1)+IF(H60=0,0,1)+IF(H79=0,0,1)+IF(H98=0,0,1)+IF(H117=0,0,1)+IF(H136=0,0,1)+IF(H155=0,0,1)+IF(H174=0,0,1)+IF(H193=0,0,1))</f>
        <v>47.225000000000001</v>
      </c>
      <c r="I194" s="31">
        <f>(I23+I41+I60+I79+I98+I117+I136+I155+I174+I193)/(IF(I23=0,0,1)+IF(I41=0,0,1)+IF(I60=0,0,1)+IF(I79=0,0,1)+IF(I98=0,0,1)+IF(I117=0,0,1)+IF(I136=0,0,1)+IF(I155=0,0,1)+IF(I174=0,0,1)+IF(I193=0,0,1))</f>
        <v>181.33299999999997</v>
      </c>
      <c r="J194" s="31">
        <f>(J23+J41+J60+J79+J98+J117+J136+J155+J174+J193)/(IF(J23=0,0,1)+IF(J41=0,0,1)+IF(J60=0,0,1)+IF(J79=0,0,1)+IF(J98=0,0,1)+IF(J117=0,0,1)+IF(J136=0,0,1)+IF(J155=0,0,1)+IF(J174=0,0,1)+IF(J193=0,0,1))</f>
        <v>1334.0484999999999</v>
      </c>
      <c r="K194" s="55"/>
      <c r="L194" s="63">
        <f>(L23+L41+L60+L79+L98+L117+L136+L155+L174+L193)/(IF(L23=0,0,1)+IF(L41=0,0,1)+IF(L60=0,0,1)+IF(L79=0,0,1)+IF(L98=0,0,1)+IF(L117=0,0,1)+IF(L136=0,0,1)+IF(L155=0,0,1)+IF(L174=0,0,1)+IF(L193=0,0,1))</f>
        <v>200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2023-10-12T09:23:44Z</cp:lastPrinted>
  <dcterms:created xsi:type="dcterms:W3CDTF">2022-05-16T14:23:56Z</dcterms:created>
  <dcterms:modified xsi:type="dcterms:W3CDTF">2025-03-05T08:05:16Z</dcterms:modified>
</cp:coreProperties>
</file>